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"/>
    </mc:Choice>
  </mc:AlternateContent>
  <bookViews>
    <workbookView xWindow="0" yWindow="0" windowWidth="23955" windowHeight="9600" firstSheet="4" activeTab="7"/>
  </bookViews>
  <sheets>
    <sheet name="Краткий" sheetId="1" r:id="rId1"/>
    <sheet name="ЛИТЕРАТУРА 5 класс" sheetId="2" r:id="rId2"/>
    <sheet name="ЛИТЕРАТУРА 6 класс" sheetId="4" r:id="rId3"/>
    <sheet name="ЛИТЕРАТУРА 7 класс" sheetId="3" r:id="rId4"/>
    <sheet name="ЛИТЕРАТУРА 8 класс" sheetId="5" r:id="rId5"/>
    <sheet name="ЛИТЕРАТУРА 9 класс" sheetId="6" r:id="rId6"/>
    <sheet name="ЛИТЕРАТУРА 10 класс" sheetId="7" r:id="rId7"/>
    <sheet name="ЛИТЕРАТУРА 11 класс" sheetId="8" r:id="rId8"/>
    <sheet name="Победители и призеры 2023-2024" sheetId="10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4" l="1"/>
  <c r="J8" i="4"/>
  <c r="J9" i="4"/>
  <c r="J10" i="4"/>
  <c r="J11" i="4"/>
  <c r="J12" i="4"/>
  <c r="J13" i="4"/>
  <c r="J6" i="4"/>
  <c r="J13" i="3" l="1"/>
  <c r="J14" i="3"/>
  <c r="J7" i="3"/>
  <c r="J11" i="3"/>
  <c r="J12" i="3"/>
  <c r="J10" i="3"/>
  <c r="J6" i="3"/>
  <c r="J9" i="3"/>
  <c r="J8" i="3"/>
  <c r="J7" i="5" l="1"/>
  <c r="J8" i="5"/>
  <c r="J9" i="5"/>
  <c r="J10" i="5"/>
  <c r="J11" i="5"/>
  <c r="J12" i="5"/>
  <c r="J13" i="5"/>
  <c r="J14" i="5"/>
  <c r="J15" i="5"/>
  <c r="J16" i="5"/>
  <c r="J6" i="5"/>
  <c r="J6" i="2"/>
  <c r="J6" i="7"/>
  <c r="J8" i="7"/>
  <c r="J7" i="7"/>
  <c r="J7" i="8"/>
  <c r="J8" i="8"/>
  <c r="J9" i="8"/>
  <c r="J6" i="8"/>
</calcChain>
</file>

<file path=xl/sharedStrings.xml><?xml version="1.0" encoding="utf-8"?>
<sst xmlns="http://schemas.openxmlformats.org/spreadsheetml/2006/main" count="455" uniqueCount="92">
  <si>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</si>
  <si>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</si>
  <si>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</si>
  <si>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</si>
  <si>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</si>
  <si>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</si>
  <si>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</si>
  <si>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МБОУ "Школа № 37"</t>
  </si>
  <si>
    <t>участник</t>
  </si>
  <si>
    <t>победитель</t>
  </si>
  <si>
    <t>призер</t>
  </si>
  <si>
    <t>Муниципалитет/ ГОУ/ЧОУ</t>
  </si>
  <si>
    <t>ФИО (полностью)</t>
  </si>
  <si>
    <t>Дата рождения</t>
  </si>
  <si>
    <t>ОО, в которой обучается (полное название по УСТАВУ)</t>
  </si>
  <si>
    <t>% выполнения</t>
  </si>
  <si>
    <t>Победитель/призер МЭ 2023-2024 (статус)*</t>
  </si>
  <si>
    <t>ФИО учителя (наставника)</t>
  </si>
  <si>
    <t>ФИО учителя (наставника)**</t>
  </si>
  <si>
    <t xml:space="preserve">Автозаводский район </t>
  </si>
  <si>
    <t>Муниципальное бюджетное общеобразовательное учреждение "Школа № 37"</t>
  </si>
  <si>
    <t>нет</t>
  </si>
  <si>
    <t>Базарова Юлия Сергеевна</t>
  </si>
  <si>
    <t>Семикова Милана Игоревна</t>
  </si>
  <si>
    <t>Спирина Ирина Валерьевна</t>
  </si>
  <si>
    <t>Кудис Ирина Николаевна</t>
  </si>
  <si>
    <t>Першина Анастасия Александровна</t>
  </si>
  <si>
    <t>Фирсова Ксения Алексеевна</t>
  </si>
  <si>
    <t>Соколова Елизавета Андреевна</t>
  </si>
  <si>
    <t>Томилов Родион Сергеевич</t>
  </si>
  <si>
    <t>Владыкина София Владиславовна</t>
  </si>
  <si>
    <t>Рябов Даниил Ильич</t>
  </si>
  <si>
    <t>Ляханова Анна Ярославна</t>
  </si>
  <si>
    <t>Киняев Александр Михайлович</t>
  </si>
  <si>
    <t>максимальный балл - 51</t>
  </si>
  <si>
    <t>максимальный балл - 50</t>
  </si>
  <si>
    <t>Жаринова Екатерина Алексеевна</t>
  </si>
  <si>
    <t>Циприс Ольга Евгеньевна</t>
  </si>
  <si>
    <t>Кабаев Никита Дмитриевич</t>
  </si>
  <si>
    <t>Романова Дарья Константиновна</t>
  </si>
  <si>
    <t>Жижина Мария Андреевна</t>
  </si>
  <si>
    <t>Кузнецова Алёна Сергеевна</t>
  </si>
  <si>
    <t>Наумова Анна Игоревна</t>
  </si>
  <si>
    <t>класс обучается 2024-2025</t>
  </si>
  <si>
    <t>статус (победитель /призер) 2023-2024 уч. год</t>
  </si>
  <si>
    <t>Статус (победитель /призер) на олимпиаде 2024-2025 уч. год</t>
  </si>
  <si>
    <t>Автозаводский район</t>
  </si>
  <si>
    <t>указываются ученики, которые принимали участие в ШЭ ВСОШ и не принимали участия, но имеют право как призеры принимать участие в муниципальном этапе (СВЕРКА)</t>
  </si>
  <si>
    <t>Богатков Алексей Иванович</t>
  </si>
  <si>
    <t>Визгалов Владислав Александрович</t>
  </si>
  <si>
    <t>Кожухова Анастасия Владимировна</t>
  </si>
  <si>
    <t>Корыстина Ева Сергеевна</t>
  </si>
  <si>
    <t>Шамсутдинова Яна Рифхатовна</t>
  </si>
  <si>
    <t>Аверина Татьяна Сергеевна</t>
  </si>
  <si>
    <t>Лукава Нора Сосоевна</t>
  </si>
  <si>
    <t>Шапкина Екатерина Сергеевна</t>
  </si>
  <si>
    <t>Киселёва Майя Кирилловна</t>
  </si>
  <si>
    <t>Питкарёва София Андреевна</t>
  </si>
  <si>
    <t>Злотникова Дарья Юрьевна</t>
  </si>
  <si>
    <t>Горбунов Александр Андреевич</t>
  </si>
  <si>
    <t>Зазнобин Даниил Максимович</t>
  </si>
  <si>
    <t>Итоговый протокол школьного этапа ВсОШ по ЛИТЕРАТУРЕ 2024-2025 учебный год*</t>
  </si>
  <si>
    <t>Полный протокол по ЛИТЕРАТУРЕ  школьный этап 2024-2025 уч. год</t>
  </si>
  <si>
    <t>Полный протокол по ЛИТЕРАТУРЕ школьный этап 2024-2025 уч. год</t>
  </si>
  <si>
    <t>максимальный балл - 30</t>
  </si>
  <si>
    <t>максимальный балл - 100</t>
  </si>
  <si>
    <t>победитель ШЭ</t>
  </si>
  <si>
    <t>Коломиец Юлия Витальевна</t>
  </si>
  <si>
    <t>не участвовала в ШЭ</t>
  </si>
  <si>
    <t>Логинова Елизавета Михайловна</t>
  </si>
  <si>
    <t>Айрапетян Анна Вячеславовна</t>
  </si>
  <si>
    <t>Лаврикова Милана Руслановна</t>
  </si>
  <si>
    <t>Глазкова Софья Александровна</t>
  </si>
  <si>
    <t>Ленков Денис Русланович</t>
  </si>
  <si>
    <t>Ленков Максим Русланович</t>
  </si>
  <si>
    <t>Новицкий Данила Анатольевич</t>
  </si>
  <si>
    <t>Тарасова Анастасия Сергеевна</t>
  </si>
  <si>
    <t>Спирина Ирина Валерьневна</t>
  </si>
  <si>
    <t>Пиминова Виктория Андреевна</t>
  </si>
  <si>
    <t>Катичева Екатерина Владимировна</t>
  </si>
  <si>
    <t>Берлова Татьяна Валерьевна</t>
  </si>
  <si>
    <t>всего 38</t>
  </si>
  <si>
    <t>5 кл. - 1</t>
  </si>
  <si>
    <t>6 кл. - 8</t>
  </si>
  <si>
    <t>7 кл. - 9</t>
  </si>
  <si>
    <t xml:space="preserve">8 кл. - 11 </t>
  </si>
  <si>
    <t>9 кл. - 2</t>
  </si>
  <si>
    <t>10 кл. - 3</t>
  </si>
  <si>
    <t>11 кл. - 4</t>
  </si>
  <si>
    <r>
      <t xml:space="preserve">максимальный балл - </t>
    </r>
    <r>
      <rPr>
        <b/>
        <sz val="11"/>
        <color rgb="FFFF0000"/>
        <rFont val="Calibri"/>
        <family val="2"/>
        <charset val="204"/>
        <scheme val="minor"/>
      </rPr>
      <t>30 (5-6 кл.)/50 (7-8 кл.)/100 (9 кл.)/ 51 (10-11 кл.)</t>
    </r>
  </si>
  <si>
    <t>П - 7</t>
  </si>
  <si>
    <t>ПР - 13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</si>
</sst>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24232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4232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8F9FA"/>
      </patternFill>
    </fill>
    <fill>
      <patternFill patternType="solid">
        <fgColor theme="7" tint="0.79998168889431442"/>
        <bgColor indexed="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2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9" fillId="0" borderId="1" xfId="0" applyFont="1" applyBorder="1"/>
    <xf numFmtId="164" fontId="10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9" fillId="0" borderId="1" xfId="0" applyFont="1" applyBorder="1"/>
    <xf numFmtId="0" fontId="11" fillId="2" borderId="1" xfId="0" applyFont="1" applyFill="1" applyBorder="1" applyAlignment="1">
      <alignment horizontal="left" wrapText="1"/>
    </xf>
    <xf numFmtId="0" fontId="12" fillId="3" borderId="1" xfId="0" applyFont="1" applyFill="1" applyBorder="1"/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/>
    <xf numFmtId="0" fontId="9" fillId="3" borderId="1" xfId="0" applyFont="1" applyFill="1" applyBorder="1" applyAlignment="1"/>
    <xf numFmtId="0" fontId="3" fillId="0" borderId="2" xfId="0" applyFont="1" applyBorder="1" applyAlignment="1">
      <alignment wrapText="1"/>
    </xf>
    <xf numFmtId="0" fontId="0" fillId="0" borderId="1" xfId="0" applyBorder="1"/>
    <xf numFmtId="2" fontId="9" fillId="0" borderId="3" xfId="0" applyNumberFormat="1" applyFont="1" applyBorder="1"/>
    <xf numFmtId="0" fontId="14" fillId="0" borderId="1" xfId="0" applyFont="1" applyBorder="1"/>
    <xf numFmtId="0" fontId="12" fillId="0" borderId="1" xfId="0" applyFont="1" applyBorder="1"/>
    <xf numFmtId="0" fontId="15" fillId="0" borderId="1" xfId="0" applyFont="1" applyBorder="1"/>
    <xf numFmtId="0" fontId="8" fillId="0" borderId="1" xfId="0" applyFont="1" applyBorder="1"/>
    <xf numFmtId="2" fontId="12" fillId="0" borderId="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/>
    <xf numFmtId="0" fontId="9" fillId="0" borderId="1" xfId="0" applyFont="1" applyBorder="1" applyAlignment="1"/>
    <xf numFmtId="0" fontId="3" fillId="0" borderId="1" xfId="0" applyFont="1" applyBorder="1"/>
    <xf numFmtId="0" fontId="13" fillId="5" borderId="1" xfId="0" applyFont="1" applyFill="1" applyBorder="1" applyAlignment="1">
      <alignment horizontal="right" wrapText="1"/>
    </xf>
    <xf numFmtId="0" fontId="19" fillId="0" borderId="3" xfId="0" applyFont="1" applyBorder="1"/>
    <xf numFmtId="0" fontId="19" fillId="0" borderId="1" xfId="0" applyFont="1" applyBorder="1"/>
    <xf numFmtId="0" fontId="1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1" xfId="0" applyNumberFormat="1" applyFont="1" applyBorder="1"/>
    <xf numFmtId="0" fontId="2" fillId="0" borderId="1" xfId="0" applyFont="1" applyBorder="1"/>
    <xf numFmtId="14" fontId="10" fillId="0" borderId="1" xfId="0" applyNumberFormat="1" applyFont="1" applyBorder="1"/>
    <xf numFmtId="0" fontId="2" fillId="0" borderId="0" xfId="0" applyFont="1"/>
    <xf numFmtId="0" fontId="9" fillId="0" borderId="0" xfId="0" applyFont="1" applyFill="1" applyBorder="1"/>
    <xf numFmtId="0" fontId="3" fillId="3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/>
    <xf numFmtId="0" fontId="3" fillId="0" borderId="2" xfId="0" applyFont="1" applyBorder="1"/>
    <xf numFmtId="0" fontId="2" fillId="0" borderId="5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2" fontId="9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14" fontId="10" fillId="0" borderId="0" xfId="0" applyNumberFormat="1" applyFont="1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13" fillId="7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8" fillId="0" borderId="0" xfId="0" applyFont="1" applyBorder="1"/>
    <xf numFmtId="0" fontId="0" fillId="0" borderId="0" xfId="0" applyAlignment="1">
      <alignment horizontal="left"/>
    </xf>
    <xf numFmtId="0" fontId="9" fillId="0" borderId="1" xfId="0" applyFont="1" applyBorder="1" applyAlignment="1">
      <alignment horizontal="right"/>
    </xf>
    <xf numFmtId="164" fontId="10" fillId="3" borderId="1" xfId="0" applyNumberFormat="1" applyFont="1" applyFill="1" applyBorder="1"/>
    <xf numFmtId="0" fontId="3" fillId="8" borderId="1" xfId="0" applyFont="1" applyFill="1" applyBorder="1"/>
    <xf numFmtId="0" fontId="11" fillId="3" borderId="1" xfId="0" applyFont="1" applyFill="1" applyBorder="1"/>
    <xf numFmtId="14" fontId="10" fillId="3" borderId="1" xfId="0" applyNumberFormat="1" applyFont="1" applyFill="1" applyBorder="1"/>
    <xf numFmtId="0" fontId="3" fillId="0" borderId="1" xfId="0" applyFont="1" applyFill="1" applyBorder="1"/>
    <xf numFmtId="0" fontId="13" fillId="7" borderId="6" xfId="0" applyFont="1" applyFill="1" applyBorder="1" applyAlignment="1">
      <alignment horizontal="right" wrapText="1"/>
    </xf>
    <xf numFmtId="14" fontId="10" fillId="3" borderId="0" xfId="0" applyNumberFormat="1" applyFont="1" applyFill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2" fillId="3" borderId="1" xfId="0" applyFont="1" applyFill="1" applyBorder="1"/>
    <xf numFmtId="14" fontId="23" fillId="3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3" fillId="9" borderId="1" xfId="0" applyFont="1" applyFill="1" applyBorder="1"/>
    <xf numFmtId="0" fontId="4" fillId="9" borderId="1" xfId="0" applyFont="1" applyFill="1" applyBorder="1"/>
    <xf numFmtId="0" fontId="2" fillId="9" borderId="1" xfId="0" applyFont="1" applyFill="1" applyBorder="1"/>
    <xf numFmtId="0" fontId="3" fillId="9" borderId="4" xfId="0" applyFont="1" applyFill="1" applyBorder="1"/>
    <xf numFmtId="0" fontId="24" fillId="9" borderId="1" xfId="0" applyFont="1" applyFill="1" applyBorder="1" applyAlignment="1"/>
    <xf numFmtId="0" fontId="25" fillId="10" borderId="1" xfId="0" applyFont="1" applyFill="1" applyBorder="1" applyAlignment="1">
      <alignment horizontal="right" wrapText="1"/>
    </xf>
    <xf numFmtId="0" fontId="25" fillId="10" borderId="1" xfId="0" applyFont="1" applyFill="1" applyBorder="1" applyAlignment="1">
      <alignment horizontal="right" vertical="center" wrapText="1"/>
    </xf>
    <xf numFmtId="0" fontId="5" fillId="9" borderId="1" xfId="0" applyFont="1" applyFill="1" applyBorder="1"/>
    <xf numFmtId="0" fontId="24" fillId="9" borderId="1" xfId="0" applyFont="1" applyFill="1" applyBorder="1" applyAlignment="1">
      <alignment horizontal="right"/>
    </xf>
    <xf numFmtId="0" fontId="18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/>
    <xf numFmtId="0" fontId="3" fillId="11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L46" sqref="L46"/>
    </sheetView>
  </sheetViews>
  <sheetFormatPr defaultColWidth="9" defaultRowHeight="15"/>
  <cols>
    <col min="1" max="1" width="5.85546875" customWidth="1"/>
    <col min="2" max="2" width="21.85546875" customWidth="1"/>
    <col min="3" max="3" width="10.7109375" customWidth="1"/>
    <col min="4" max="4" width="14.85546875" customWidth="1"/>
    <col min="5" max="5" width="13.5703125" customWidth="1"/>
    <col min="6" max="6" width="14.42578125" customWidth="1"/>
    <col min="7" max="7" width="14.140625" customWidth="1"/>
  </cols>
  <sheetData>
    <row r="1" spans="1:7">
      <c r="A1" s="30"/>
      <c r="B1" s="30"/>
      <c r="C1" s="30"/>
      <c r="D1" s="30"/>
      <c r="E1" s="30"/>
      <c r="F1" s="30"/>
      <c r="G1" s="30"/>
    </row>
    <row r="2" spans="1:7" ht="15.75">
      <c r="A2" s="75" t="s">
        <v>61</v>
      </c>
      <c r="B2" s="76"/>
      <c r="C2" s="76"/>
      <c r="D2" s="76"/>
      <c r="E2" s="76"/>
      <c r="F2" s="76"/>
      <c r="G2" s="76"/>
    </row>
    <row r="3" spans="1:7">
      <c r="C3" s="10" t="s">
        <v>89</v>
      </c>
      <c r="D3" s="10"/>
    </row>
    <row r="4" spans="1:7" ht="47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18.75">
      <c r="A5" s="49">
        <v>1</v>
      </c>
      <c r="B5" s="2" t="s">
        <v>7</v>
      </c>
      <c r="C5" s="26">
        <v>5001</v>
      </c>
      <c r="D5" s="2">
        <v>5</v>
      </c>
      <c r="E5" s="2">
        <v>5</v>
      </c>
      <c r="F5" s="26">
        <v>17</v>
      </c>
      <c r="G5" s="3" t="s">
        <v>9</v>
      </c>
    </row>
    <row r="6" spans="1:7" ht="18.75">
      <c r="A6" s="82">
        <v>2</v>
      </c>
      <c r="B6" s="82" t="s">
        <v>7</v>
      </c>
      <c r="C6" s="91">
        <v>10001</v>
      </c>
      <c r="D6" s="82">
        <v>10</v>
      </c>
      <c r="E6" s="82">
        <v>10</v>
      </c>
      <c r="F6" s="92">
        <v>30</v>
      </c>
      <c r="G6" s="84" t="s">
        <v>9</v>
      </c>
    </row>
    <row r="7" spans="1:7" ht="18.75">
      <c r="A7" s="82">
        <v>3</v>
      </c>
      <c r="B7" s="82" t="s">
        <v>7</v>
      </c>
      <c r="C7" s="91">
        <v>10002</v>
      </c>
      <c r="D7" s="82">
        <v>10</v>
      </c>
      <c r="E7" s="82">
        <v>10</v>
      </c>
      <c r="F7" s="92">
        <v>29</v>
      </c>
      <c r="G7" s="84" t="s">
        <v>10</v>
      </c>
    </row>
    <row r="8" spans="1:7" ht="18.75">
      <c r="A8" s="82">
        <v>4</v>
      </c>
      <c r="B8" s="82" t="s">
        <v>7</v>
      </c>
      <c r="C8" s="91">
        <v>10003</v>
      </c>
      <c r="D8" s="82">
        <v>10</v>
      </c>
      <c r="E8" s="82">
        <v>10</v>
      </c>
      <c r="F8" s="92">
        <v>29</v>
      </c>
      <c r="G8" s="84" t="s">
        <v>10</v>
      </c>
    </row>
    <row r="9" spans="1:7" ht="18.75">
      <c r="A9" s="49">
        <v>5</v>
      </c>
      <c r="B9" s="2" t="s">
        <v>7</v>
      </c>
      <c r="C9" s="21">
        <v>9039</v>
      </c>
      <c r="D9" s="6">
        <v>9</v>
      </c>
      <c r="E9" s="6">
        <v>9</v>
      </c>
      <c r="F9" s="16">
        <v>86</v>
      </c>
      <c r="G9" s="45" t="s">
        <v>9</v>
      </c>
    </row>
    <row r="10" spans="1:7" ht="18.75">
      <c r="A10" s="49">
        <v>6</v>
      </c>
      <c r="B10" s="2" t="s">
        <v>7</v>
      </c>
      <c r="C10" s="21">
        <v>9045</v>
      </c>
      <c r="D10" s="6">
        <v>9</v>
      </c>
      <c r="E10" s="6">
        <v>9</v>
      </c>
      <c r="F10" s="16">
        <v>74</v>
      </c>
      <c r="G10" s="45" t="s">
        <v>10</v>
      </c>
    </row>
    <row r="11" spans="1:7" ht="18.75">
      <c r="A11" s="82">
        <v>7</v>
      </c>
      <c r="B11" s="82" t="s">
        <v>7</v>
      </c>
      <c r="C11" s="88">
        <v>8011</v>
      </c>
      <c r="D11" s="89">
        <v>8</v>
      </c>
      <c r="E11" s="89">
        <v>8</v>
      </c>
      <c r="F11" s="82">
        <v>43</v>
      </c>
      <c r="G11" s="83" t="s">
        <v>9</v>
      </c>
    </row>
    <row r="12" spans="1:7" ht="18.75">
      <c r="A12" s="82">
        <v>8</v>
      </c>
      <c r="B12" s="82" t="s">
        <v>7</v>
      </c>
      <c r="C12" s="90">
        <v>8040</v>
      </c>
      <c r="D12" s="89">
        <v>8</v>
      </c>
      <c r="E12" s="89">
        <v>8</v>
      </c>
      <c r="F12" s="82">
        <v>42</v>
      </c>
      <c r="G12" s="84" t="s">
        <v>10</v>
      </c>
    </row>
    <row r="13" spans="1:7" ht="18.75">
      <c r="A13" s="82">
        <v>9</v>
      </c>
      <c r="B13" s="82" t="s">
        <v>7</v>
      </c>
      <c r="C13" s="88">
        <v>8009</v>
      </c>
      <c r="D13" s="89">
        <v>8</v>
      </c>
      <c r="E13" s="89">
        <v>8</v>
      </c>
      <c r="F13" s="82">
        <v>37</v>
      </c>
      <c r="G13" s="84" t="s">
        <v>10</v>
      </c>
    </row>
    <row r="14" spans="1:7" ht="18.75">
      <c r="A14" s="82">
        <v>10</v>
      </c>
      <c r="B14" s="82" t="s">
        <v>7</v>
      </c>
      <c r="C14" s="90">
        <v>8046</v>
      </c>
      <c r="D14" s="89">
        <v>8</v>
      </c>
      <c r="E14" s="89">
        <v>8</v>
      </c>
      <c r="F14" s="82">
        <v>35</v>
      </c>
      <c r="G14" s="84" t="s">
        <v>10</v>
      </c>
    </row>
    <row r="15" spans="1:7" ht="18.75">
      <c r="A15" s="82">
        <v>11</v>
      </c>
      <c r="B15" s="82" t="s">
        <v>7</v>
      </c>
      <c r="C15" s="90">
        <v>8033</v>
      </c>
      <c r="D15" s="89">
        <v>8</v>
      </c>
      <c r="E15" s="89">
        <v>8</v>
      </c>
      <c r="F15" s="82">
        <v>17</v>
      </c>
      <c r="G15" s="82" t="s">
        <v>8</v>
      </c>
    </row>
    <row r="16" spans="1:7" ht="18.75">
      <c r="A16" s="82">
        <v>12</v>
      </c>
      <c r="B16" s="82" t="s">
        <v>7</v>
      </c>
      <c r="C16" s="90">
        <v>8016</v>
      </c>
      <c r="D16" s="89">
        <v>8</v>
      </c>
      <c r="E16" s="89">
        <v>8</v>
      </c>
      <c r="F16" s="82">
        <v>16</v>
      </c>
      <c r="G16" s="82" t="s">
        <v>8</v>
      </c>
    </row>
    <row r="17" spans="1:7" ht="18.75">
      <c r="A17" s="82">
        <v>13</v>
      </c>
      <c r="B17" s="82" t="s">
        <v>7</v>
      </c>
      <c r="C17" s="90">
        <v>8022</v>
      </c>
      <c r="D17" s="89">
        <v>8</v>
      </c>
      <c r="E17" s="89">
        <v>8</v>
      </c>
      <c r="F17" s="82">
        <v>15</v>
      </c>
      <c r="G17" s="82" t="s">
        <v>8</v>
      </c>
    </row>
    <row r="18" spans="1:7" ht="18.75">
      <c r="A18" s="82">
        <v>14</v>
      </c>
      <c r="B18" s="82" t="s">
        <v>7</v>
      </c>
      <c r="C18" s="90">
        <v>8048</v>
      </c>
      <c r="D18" s="89">
        <v>8</v>
      </c>
      <c r="E18" s="89">
        <v>8</v>
      </c>
      <c r="F18" s="93">
        <v>13</v>
      </c>
      <c r="G18" s="82" t="s">
        <v>8</v>
      </c>
    </row>
    <row r="19" spans="1:7" ht="18.75">
      <c r="A19" s="82">
        <v>15</v>
      </c>
      <c r="B19" s="82" t="s">
        <v>7</v>
      </c>
      <c r="C19" s="90">
        <v>8034</v>
      </c>
      <c r="D19" s="89">
        <v>8</v>
      </c>
      <c r="E19" s="89">
        <v>8</v>
      </c>
      <c r="F19" s="82">
        <v>8</v>
      </c>
      <c r="G19" s="82" t="s">
        <v>8</v>
      </c>
    </row>
    <row r="20" spans="1:7" ht="18.75">
      <c r="A20" s="82">
        <v>16</v>
      </c>
      <c r="B20" s="82" t="s">
        <v>7</v>
      </c>
      <c r="C20" s="90">
        <v>8049</v>
      </c>
      <c r="D20" s="89">
        <v>8</v>
      </c>
      <c r="E20" s="89">
        <v>8</v>
      </c>
      <c r="F20" s="82">
        <v>6</v>
      </c>
      <c r="G20" s="82" t="s">
        <v>8</v>
      </c>
    </row>
    <row r="21" spans="1:7" ht="18.75">
      <c r="A21" s="82">
        <v>17</v>
      </c>
      <c r="B21" s="82" t="s">
        <v>7</v>
      </c>
      <c r="C21" s="90">
        <v>8036</v>
      </c>
      <c r="D21" s="89">
        <v>8</v>
      </c>
      <c r="E21" s="89">
        <v>8</v>
      </c>
      <c r="F21" s="82">
        <v>1</v>
      </c>
      <c r="G21" s="82" t="s">
        <v>8</v>
      </c>
    </row>
    <row r="22" spans="1:7" ht="18.75">
      <c r="A22" s="49">
        <v>18</v>
      </c>
      <c r="B22" s="31" t="s">
        <v>7</v>
      </c>
      <c r="C22" s="32">
        <v>11032</v>
      </c>
      <c r="D22" s="33">
        <v>11</v>
      </c>
      <c r="E22" s="33">
        <v>11</v>
      </c>
      <c r="F22" s="13"/>
      <c r="G22" s="45" t="s">
        <v>9</v>
      </c>
    </row>
    <row r="23" spans="1:7" ht="18.75">
      <c r="A23" s="49">
        <v>19</v>
      </c>
      <c r="B23" s="31" t="s">
        <v>7</v>
      </c>
      <c r="C23" s="32">
        <v>11024</v>
      </c>
      <c r="D23" s="33">
        <v>11</v>
      </c>
      <c r="E23" s="33">
        <v>11</v>
      </c>
      <c r="F23" s="13"/>
      <c r="G23" s="45" t="s">
        <v>10</v>
      </c>
    </row>
    <row r="24" spans="1:7" ht="18.75">
      <c r="A24" s="49">
        <v>20</v>
      </c>
      <c r="B24" s="31" t="s">
        <v>7</v>
      </c>
      <c r="C24" s="32">
        <v>11027</v>
      </c>
      <c r="D24" s="33">
        <v>11</v>
      </c>
      <c r="E24" s="33">
        <v>11</v>
      </c>
      <c r="F24" s="13"/>
      <c r="G24" s="49" t="s">
        <v>8</v>
      </c>
    </row>
    <row r="25" spans="1:7" ht="18.75">
      <c r="A25" s="49">
        <v>21</v>
      </c>
      <c r="B25" s="31" t="s">
        <v>7</v>
      </c>
      <c r="C25" s="34">
        <v>11006</v>
      </c>
      <c r="D25" s="33">
        <v>11</v>
      </c>
      <c r="E25" s="33">
        <v>11</v>
      </c>
      <c r="F25" s="13"/>
      <c r="G25" s="49" t="s">
        <v>8</v>
      </c>
    </row>
    <row r="26" spans="1:7" ht="18.75">
      <c r="A26" s="82">
        <v>22</v>
      </c>
      <c r="B26" s="85" t="s">
        <v>7</v>
      </c>
      <c r="C26" s="86">
        <v>7054</v>
      </c>
      <c r="D26" s="82">
        <v>7</v>
      </c>
      <c r="E26" s="82">
        <v>7</v>
      </c>
      <c r="F26" s="82">
        <v>41</v>
      </c>
      <c r="G26" s="83" t="s">
        <v>9</v>
      </c>
    </row>
    <row r="27" spans="1:7" ht="18.75">
      <c r="A27" s="82">
        <v>23</v>
      </c>
      <c r="B27" s="85" t="s">
        <v>7</v>
      </c>
      <c r="C27" s="86">
        <v>7015</v>
      </c>
      <c r="D27" s="82">
        <v>7</v>
      </c>
      <c r="E27" s="82">
        <v>7</v>
      </c>
      <c r="F27" s="82">
        <v>31</v>
      </c>
      <c r="G27" s="84" t="s">
        <v>10</v>
      </c>
    </row>
    <row r="28" spans="1:7" ht="18.75">
      <c r="A28" s="82">
        <v>24</v>
      </c>
      <c r="B28" s="85" t="s">
        <v>7</v>
      </c>
      <c r="C28" s="86">
        <v>7037</v>
      </c>
      <c r="D28" s="82">
        <v>7</v>
      </c>
      <c r="E28" s="82">
        <v>7</v>
      </c>
      <c r="F28" s="82">
        <v>27.5</v>
      </c>
      <c r="G28" s="84" t="s">
        <v>10</v>
      </c>
    </row>
    <row r="29" spans="1:7" ht="18.75">
      <c r="A29" s="82">
        <v>25</v>
      </c>
      <c r="B29" s="85" t="s">
        <v>7</v>
      </c>
      <c r="C29" s="86">
        <v>7047</v>
      </c>
      <c r="D29" s="82">
        <v>7</v>
      </c>
      <c r="E29" s="82">
        <v>7</v>
      </c>
      <c r="F29" s="82">
        <v>23.5</v>
      </c>
      <c r="G29" s="82" t="s">
        <v>8</v>
      </c>
    </row>
    <row r="30" spans="1:7" ht="18.75">
      <c r="A30" s="82">
        <v>26</v>
      </c>
      <c r="B30" s="85" t="s">
        <v>7</v>
      </c>
      <c r="C30" s="87">
        <v>7002</v>
      </c>
      <c r="D30" s="82">
        <v>7</v>
      </c>
      <c r="E30" s="82">
        <v>7</v>
      </c>
      <c r="F30" s="82">
        <v>21.5</v>
      </c>
      <c r="G30" s="82" t="s">
        <v>8</v>
      </c>
    </row>
    <row r="31" spans="1:7" ht="18.75">
      <c r="A31" s="82">
        <v>27</v>
      </c>
      <c r="B31" s="85" t="s">
        <v>7</v>
      </c>
      <c r="C31" s="86">
        <v>7053</v>
      </c>
      <c r="D31" s="82">
        <v>7</v>
      </c>
      <c r="E31" s="82">
        <v>7</v>
      </c>
      <c r="F31" s="82">
        <v>20.5</v>
      </c>
      <c r="G31" s="82" t="s">
        <v>8</v>
      </c>
    </row>
    <row r="32" spans="1:7" ht="18.75">
      <c r="A32" s="82">
        <v>28</v>
      </c>
      <c r="B32" s="85" t="s">
        <v>7</v>
      </c>
      <c r="C32" s="86">
        <v>7020</v>
      </c>
      <c r="D32" s="82">
        <v>7</v>
      </c>
      <c r="E32" s="82">
        <v>7</v>
      </c>
      <c r="F32" s="82">
        <v>18.5</v>
      </c>
      <c r="G32" s="82" t="s">
        <v>8</v>
      </c>
    </row>
    <row r="33" spans="1:7" ht="18.75">
      <c r="A33" s="82">
        <v>29</v>
      </c>
      <c r="B33" s="85" t="s">
        <v>7</v>
      </c>
      <c r="C33" s="86">
        <v>7039</v>
      </c>
      <c r="D33" s="82">
        <v>7</v>
      </c>
      <c r="E33" s="82">
        <v>7</v>
      </c>
      <c r="F33" s="82">
        <v>15.5</v>
      </c>
      <c r="G33" s="82" t="s">
        <v>8</v>
      </c>
    </row>
    <row r="34" spans="1:7" ht="18.75">
      <c r="A34" s="82">
        <v>30</v>
      </c>
      <c r="B34" s="85" t="s">
        <v>7</v>
      </c>
      <c r="C34" s="86">
        <v>7064</v>
      </c>
      <c r="D34" s="82">
        <v>7</v>
      </c>
      <c r="E34" s="82">
        <v>7</v>
      </c>
      <c r="F34" s="82">
        <v>7</v>
      </c>
      <c r="G34" s="82" t="s">
        <v>8</v>
      </c>
    </row>
    <row r="35" spans="1:7" ht="18.75">
      <c r="A35" s="49">
        <v>31</v>
      </c>
      <c r="B35" s="33" t="s">
        <v>7</v>
      </c>
      <c r="C35" s="35">
        <v>6031</v>
      </c>
      <c r="D35" s="33">
        <v>6</v>
      </c>
      <c r="E35" s="33">
        <v>6</v>
      </c>
      <c r="F35" s="36">
        <v>23</v>
      </c>
      <c r="G35" s="3" t="s">
        <v>9</v>
      </c>
    </row>
    <row r="36" spans="1:7" ht="18.75">
      <c r="A36" s="49">
        <v>32</v>
      </c>
      <c r="B36" s="33" t="s">
        <v>7</v>
      </c>
      <c r="C36" s="35">
        <v>6002</v>
      </c>
      <c r="D36" s="33">
        <v>6</v>
      </c>
      <c r="E36" s="33">
        <v>6</v>
      </c>
      <c r="F36" s="36">
        <v>22</v>
      </c>
      <c r="G36" s="45" t="s">
        <v>10</v>
      </c>
    </row>
    <row r="37" spans="1:7" ht="18.75">
      <c r="A37" s="49">
        <v>33</v>
      </c>
      <c r="B37" s="33" t="s">
        <v>7</v>
      </c>
      <c r="C37" s="35">
        <v>6036</v>
      </c>
      <c r="D37" s="33">
        <v>6</v>
      </c>
      <c r="E37" s="33">
        <v>6</v>
      </c>
      <c r="F37" s="36">
        <v>19</v>
      </c>
      <c r="G37" s="45" t="s">
        <v>10</v>
      </c>
    </row>
    <row r="38" spans="1:7" ht="18.75">
      <c r="A38" s="49">
        <v>34</v>
      </c>
      <c r="B38" s="33" t="s">
        <v>7</v>
      </c>
      <c r="C38" s="35">
        <v>6040</v>
      </c>
      <c r="D38" s="33">
        <v>6</v>
      </c>
      <c r="E38" s="33">
        <v>6</v>
      </c>
      <c r="F38" s="36">
        <v>18</v>
      </c>
      <c r="G38" s="45" t="s">
        <v>10</v>
      </c>
    </row>
    <row r="39" spans="1:7" ht="18.75">
      <c r="A39" s="49">
        <v>35</v>
      </c>
      <c r="B39" s="33" t="s">
        <v>7</v>
      </c>
      <c r="C39" s="35">
        <v>6041</v>
      </c>
      <c r="D39" s="33">
        <v>6</v>
      </c>
      <c r="E39" s="33">
        <v>6</v>
      </c>
      <c r="F39" s="36">
        <v>17</v>
      </c>
      <c r="G39" s="45" t="s">
        <v>10</v>
      </c>
    </row>
    <row r="40" spans="1:7" ht="18.75">
      <c r="A40" s="49">
        <v>36</v>
      </c>
      <c r="B40" s="33" t="s">
        <v>7</v>
      </c>
      <c r="C40" s="35">
        <v>6033</v>
      </c>
      <c r="D40" s="33">
        <v>6</v>
      </c>
      <c r="E40" s="33">
        <v>6</v>
      </c>
      <c r="F40" s="36">
        <v>12</v>
      </c>
      <c r="G40" s="33" t="s">
        <v>8</v>
      </c>
    </row>
    <row r="41" spans="1:7" ht="18.75">
      <c r="A41" s="49">
        <v>37</v>
      </c>
      <c r="B41" s="33" t="s">
        <v>7</v>
      </c>
      <c r="C41" s="35">
        <v>6034</v>
      </c>
      <c r="D41" s="33">
        <v>6</v>
      </c>
      <c r="E41" s="33">
        <v>6</v>
      </c>
      <c r="F41" s="36">
        <v>12</v>
      </c>
      <c r="G41" s="33" t="s">
        <v>8</v>
      </c>
    </row>
    <row r="42" spans="1:7" ht="18.75">
      <c r="A42" s="49">
        <v>38</v>
      </c>
      <c r="B42" s="33" t="s">
        <v>7</v>
      </c>
      <c r="C42" s="35">
        <v>6035</v>
      </c>
      <c r="D42" s="33">
        <v>6</v>
      </c>
      <c r="E42" s="33">
        <v>6</v>
      </c>
      <c r="F42" s="36">
        <v>9</v>
      </c>
      <c r="G42" s="33" t="s">
        <v>8</v>
      </c>
    </row>
    <row r="44" spans="1:7" ht="18.75">
      <c r="B44" s="47" t="s">
        <v>81</v>
      </c>
      <c r="D44" s="48"/>
    </row>
    <row r="45" spans="1:7" ht="18.75">
      <c r="B45" s="10" t="s">
        <v>90</v>
      </c>
      <c r="D45" s="48" t="s">
        <v>82</v>
      </c>
    </row>
    <row r="46" spans="1:7" ht="18.75">
      <c r="B46" s="10" t="s">
        <v>91</v>
      </c>
      <c r="D46" s="48" t="s">
        <v>83</v>
      </c>
    </row>
    <row r="47" spans="1:7" ht="18.75">
      <c r="D47" s="52" t="s">
        <v>84</v>
      </c>
    </row>
    <row r="48" spans="1:7" ht="18.75">
      <c r="D48" s="48" t="s">
        <v>85</v>
      </c>
    </row>
    <row r="49" spans="4:4" ht="18.75">
      <c r="D49" s="48" t="s">
        <v>86</v>
      </c>
    </row>
    <row r="50" spans="4:4" ht="18.75">
      <c r="D50" s="48" t="s">
        <v>87</v>
      </c>
    </row>
    <row r="51" spans="4:4" ht="18.75">
      <c r="D51" s="48" t="s">
        <v>88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K6" sqref="K6"/>
    </sheetView>
  </sheetViews>
  <sheetFormatPr defaultColWidth="9" defaultRowHeight="15"/>
  <cols>
    <col min="1" max="1" width="5.85546875" customWidth="1"/>
    <col min="2" max="2" width="22.42578125" customWidth="1"/>
    <col min="3" max="3" width="7.42578125" customWidth="1"/>
    <col min="4" max="4" width="30.140625" customWidth="1"/>
    <col min="5" max="5" width="12" customWidth="1"/>
    <col min="6" max="6" width="12.85546875" customWidth="1"/>
    <col min="7" max="7" width="13.5703125" customWidth="1"/>
    <col min="8" max="8" width="34.7109375" customWidth="1"/>
    <col min="9" max="9" width="14.42578125" customWidth="1"/>
    <col min="10" max="10" width="15.140625" customWidth="1"/>
    <col min="11" max="11" width="13.140625" customWidth="1"/>
    <col min="12" max="12" width="21.42578125" customWidth="1"/>
    <col min="13" max="13" width="29.28515625" customWidth="1"/>
    <col min="14" max="14" width="19.42578125" customWidth="1"/>
  </cols>
  <sheetData>
    <row r="2" spans="1:14" ht="18.75">
      <c r="B2" s="50"/>
      <c r="C2" s="50"/>
      <c r="E2" s="51"/>
      <c r="F2" s="51"/>
      <c r="G2" s="51"/>
      <c r="H2" s="66"/>
      <c r="I2" s="50" t="s">
        <v>62</v>
      </c>
      <c r="K2" s="51"/>
      <c r="L2" s="51"/>
      <c r="M2" s="51"/>
      <c r="N2" s="51"/>
    </row>
    <row r="3" spans="1:14" ht="18.75">
      <c r="B3" s="50"/>
      <c r="C3" s="50"/>
      <c r="D3" s="9"/>
      <c r="E3" s="51"/>
      <c r="F3" s="51"/>
      <c r="G3" s="51"/>
      <c r="H3" s="28" t="s">
        <v>64</v>
      </c>
      <c r="I3" s="51"/>
      <c r="J3" s="51"/>
      <c r="K3" s="51"/>
      <c r="L3" s="51"/>
      <c r="M3" s="51"/>
      <c r="N3" s="51"/>
    </row>
    <row r="4" spans="1:14" ht="18.75">
      <c r="B4" s="50"/>
      <c r="C4" s="50"/>
      <c r="D4" s="51"/>
      <c r="E4" s="51"/>
      <c r="F4" s="51"/>
      <c r="G4" s="51"/>
      <c r="H4" s="65"/>
      <c r="I4" s="51"/>
      <c r="J4" s="51"/>
      <c r="K4" s="51"/>
      <c r="L4" s="51"/>
      <c r="M4" s="51"/>
      <c r="N4" s="51"/>
    </row>
    <row r="5" spans="1:14" ht="47.25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64" t="s">
        <v>14</v>
      </c>
      <c r="I5" s="1" t="s">
        <v>5</v>
      </c>
      <c r="J5" s="15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7" customFormat="1" ht="54" customHeight="1">
      <c r="A6" s="2">
        <v>1</v>
      </c>
      <c r="B6" s="33" t="s">
        <v>19</v>
      </c>
      <c r="C6" s="33">
        <v>5022</v>
      </c>
      <c r="D6" s="33" t="s">
        <v>23</v>
      </c>
      <c r="E6" s="46">
        <v>41556</v>
      </c>
      <c r="F6" s="33">
        <v>5</v>
      </c>
      <c r="G6" s="33">
        <v>5</v>
      </c>
      <c r="H6" s="5" t="s">
        <v>20</v>
      </c>
      <c r="I6" s="26">
        <v>17</v>
      </c>
      <c r="J6" s="29">
        <f>I6/30*100</f>
        <v>56.666666666666664</v>
      </c>
      <c r="K6" s="3" t="s">
        <v>9</v>
      </c>
      <c r="L6" s="6" t="s">
        <v>21</v>
      </c>
      <c r="M6" s="33" t="s">
        <v>24</v>
      </c>
      <c r="N6" s="6" t="s">
        <v>21</v>
      </c>
    </row>
    <row r="7" spans="1:14" s="8" customFormat="1" ht="15.75"/>
  </sheetData>
  <sortState ref="A4:M13">
    <sortCondition descending="1" ref="I5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A6" workbookViewId="0">
      <selection activeCell="I6" sqref="I6:I13"/>
    </sheetView>
  </sheetViews>
  <sheetFormatPr defaultColWidth="9" defaultRowHeight="15"/>
  <cols>
    <col min="1" max="1" width="5.85546875" customWidth="1"/>
    <col min="2" max="2" width="22.7109375" customWidth="1"/>
    <col min="3" max="3" width="8.5703125" customWidth="1"/>
    <col min="4" max="4" width="31.42578125" customWidth="1"/>
    <col min="5" max="5" width="12.42578125" customWidth="1"/>
    <col min="6" max="6" width="12.5703125" customWidth="1"/>
    <col min="7" max="7" width="12.42578125" customWidth="1"/>
    <col min="8" max="8" width="29" customWidth="1"/>
    <col min="9" max="10" width="13.85546875" customWidth="1"/>
    <col min="11" max="11" width="13.42578125" customWidth="1"/>
    <col min="12" max="12" width="14.42578125" customWidth="1"/>
    <col min="13" max="13" width="30.85546875" customWidth="1"/>
    <col min="14" max="14" width="16" customWidth="1"/>
  </cols>
  <sheetData>
    <row r="2" spans="1:14" ht="18.75">
      <c r="B2" s="77" t="s">
        <v>62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>
      <c r="H3" s="10" t="s">
        <v>64</v>
      </c>
    </row>
    <row r="4" spans="1:14">
      <c r="H4" s="10"/>
    </row>
    <row r="5" spans="1:14" s="7" customFormat="1" ht="59.45" customHeight="1">
      <c r="A5" s="81" t="s">
        <v>0</v>
      </c>
      <c r="B5" s="8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8" customFormat="1" ht="63.75">
      <c r="A6" s="2">
        <v>1</v>
      </c>
      <c r="B6" s="2" t="s">
        <v>19</v>
      </c>
      <c r="C6" s="35">
        <v>6014</v>
      </c>
      <c r="D6" s="79" t="s">
        <v>52</v>
      </c>
      <c r="E6" s="80">
        <v>41052</v>
      </c>
      <c r="F6" s="2">
        <v>6</v>
      </c>
      <c r="G6" s="2">
        <v>6</v>
      </c>
      <c r="H6" s="5" t="s">
        <v>20</v>
      </c>
      <c r="I6" s="36">
        <v>23</v>
      </c>
      <c r="J6" s="44">
        <f>I6/30*100</f>
        <v>76.666666666666671</v>
      </c>
      <c r="K6" s="45" t="s">
        <v>9</v>
      </c>
      <c r="L6" s="37" t="s">
        <v>21</v>
      </c>
      <c r="M6" s="38" t="s">
        <v>22</v>
      </c>
      <c r="N6" s="33"/>
    </row>
    <row r="7" spans="1:14" ht="63.75">
      <c r="A7" s="33">
        <v>2</v>
      </c>
      <c r="B7" s="33" t="s">
        <v>19</v>
      </c>
      <c r="C7" s="35">
        <v>6005</v>
      </c>
      <c r="D7" s="79" t="s">
        <v>50</v>
      </c>
      <c r="E7" s="80">
        <v>40909</v>
      </c>
      <c r="F7" s="33">
        <v>6</v>
      </c>
      <c r="G7" s="33">
        <v>6</v>
      </c>
      <c r="H7" s="5" t="s">
        <v>20</v>
      </c>
      <c r="I7" s="36">
        <v>22</v>
      </c>
      <c r="J7" s="44">
        <f t="shared" ref="J7:J13" si="0">I7/30*100</f>
        <v>73.333333333333329</v>
      </c>
      <c r="K7" s="39" t="s">
        <v>10</v>
      </c>
      <c r="L7" s="37" t="s">
        <v>21</v>
      </c>
      <c r="M7" s="38" t="s">
        <v>22</v>
      </c>
      <c r="N7" s="6"/>
    </row>
    <row r="8" spans="1:14" ht="63.75">
      <c r="A8" s="33">
        <v>3</v>
      </c>
      <c r="B8" s="33" t="s">
        <v>19</v>
      </c>
      <c r="C8" s="35">
        <v>6045</v>
      </c>
      <c r="D8" s="70" t="s">
        <v>79</v>
      </c>
      <c r="E8" s="71">
        <v>40963</v>
      </c>
      <c r="F8" s="33">
        <v>6</v>
      </c>
      <c r="G8" s="33">
        <v>6</v>
      </c>
      <c r="H8" s="5" t="s">
        <v>20</v>
      </c>
      <c r="I8" s="36">
        <v>19</v>
      </c>
      <c r="J8" s="44">
        <f t="shared" si="0"/>
        <v>63.333333333333329</v>
      </c>
      <c r="K8" s="39" t="s">
        <v>10</v>
      </c>
      <c r="L8" s="37" t="s">
        <v>21</v>
      </c>
      <c r="M8" s="33" t="s">
        <v>25</v>
      </c>
      <c r="N8" s="23"/>
    </row>
    <row r="9" spans="1:14" ht="63.75">
      <c r="A9" s="33">
        <v>4</v>
      </c>
      <c r="B9" s="33" t="s">
        <v>19</v>
      </c>
      <c r="C9" s="35">
        <v>6002</v>
      </c>
      <c r="D9" s="79" t="s">
        <v>48</v>
      </c>
      <c r="E9" s="80">
        <v>41087</v>
      </c>
      <c r="F9" s="33">
        <v>6</v>
      </c>
      <c r="G9" s="33">
        <v>6</v>
      </c>
      <c r="H9" s="5" t="s">
        <v>20</v>
      </c>
      <c r="I9" s="36">
        <v>18</v>
      </c>
      <c r="J9" s="44">
        <f t="shared" si="0"/>
        <v>60</v>
      </c>
      <c r="K9" s="39" t="s">
        <v>10</v>
      </c>
      <c r="L9" s="37" t="s">
        <v>21</v>
      </c>
      <c r="M9" s="38" t="s">
        <v>22</v>
      </c>
      <c r="N9" s="6"/>
    </row>
    <row r="10" spans="1:14" ht="63.75">
      <c r="A10" s="33">
        <v>5</v>
      </c>
      <c r="B10" s="33" t="s">
        <v>19</v>
      </c>
      <c r="C10" s="35">
        <v>6006</v>
      </c>
      <c r="D10" s="79" t="s">
        <v>51</v>
      </c>
      <c r="E10" s="80">
        <v>41192</v>
      </c>
      <c r="F10" s="33">
        <v>6</v>
      </c>
      <c r="G10" s="33">
        <v>6</v>
      </c>
      <c r="H10" s="5" t="s">
        <v>20</v>
      </c>
      <c r="I10" s="36">
        <v>17</v>
      </c>
      <c r="J10" s="44">
        <f t="shared" si="0"/>
        <v>56.666666666666664</v>
      </c>
      <c r="K10" s="39" t="s">
        <v>10</v>
      </c>
      <c r="L10" s="37" t="s">
        <v>21</v>
      </c>
      <c r="M10" s="38" t="s">
        <v>22</v>
      </c>
      <c r="N10" s="33"/>
    </row>
    <row r="11" spans="1:14" ht="63.75">
      <c r="A11" s="33">
        <v>6</v>
      </c>
      <c r="B11" s="33" t="s">
        <v>19</v>
      </c>
      <c r="C11" s="35">
        <v>6003</v>
      </c>
      <c r="D11" s="79" t="s">
        <v>49</v>
      </c>
      <c r="E11" s="80">
        <v>41152</v>
      </c>
      <c r="F11" s="33">
        <v>6</v>
      </c>
      <c r="G11" s="33">
        <v>6</v>
      </c>
      <c r="H11" s="5" t="s">
        <v>20</v>
      </c>
      <c r="I11" s="36">
        <v>12</v>
      </c>
      <c r="J11" s="44">
        <f t="shared" si="0"/>
        <v>40</v>
      </c>
      <c r="K11" s="38" t="s">
        <v>8</v>
      </c>
      <c r="L11" s="37" t="s">
        <v>21</v>
      </c>
      <c r="M11" s="38" t="s">
        <v>22</v>
      </c>
      <c r="N11" s="6"/>
    </row>
    <row r="12" spans="1:14" ht="63.75">
      <c r="A12" s="33">
        <v>7</v>
      </c>
      <c r="B12" s="33" t="s">
        <v>19</v>
      </c>
      <c r="C12" s="35">
        <v>6025</v>
      </c>
      <c r="D12" s="70" t="s">
        <v>80</v>
      </c>
      <c r="E12" s="71">
        <v>41299</v>
      </c>
      <c r="F12" s="33">
        <v>6</v>
      </c>
      <c r="G12" s="33">
        <v>6</v>
      </c>
      <c r="H12" s="5" t="s">
        <v>20</v>
      </c>
      <c r="I12" s="36">
        <v>12</v>
      </c>
      <c r="J12" s="44">
        <f t="shared" si="0"/>
        <v>40</v>
      </c>
      <c r="K12" s="38" t="s">
        <v>8</v>
      </c>
      <c r="L12" s="37" t="s">
        <v>21</v>
      </c>
      <c r="M12" s="38" t="s">
        <v>26</v>
      </c>
      <c r="N12" s="23"/>
    </row>
    <row r="13" spans="1:14" ht="63.75">
      <c r="A13" s="33">
        <v>8</v>
      </c>
      <c r="B13" s="33" t="s">
        <v>19</v>
      </c>
      <c r="C13" s="35">
        <v>6023</v>
      </c>
      <c r="D13" s="79" t="s">
        <v>53</v>
      </c>
      <c r="E13" s="80">
        <v>41135</v>
      </c>
      <c r="F13" s="33">
        <v>6</v>
      </c>
      <c r="G13" s="33">
        <v>6</v>
      </c>
      <c r="H13" s="5" t="s">
        <v>20</v>
      </c>
      <c r="I13" s="36">
        <v>9</v>
      </c>
      <c r="J13" s="44">
        <f t="shared" si="0"/>
        <v>30</v>
      </c>
      <c r="K13" s="38" t="s">
        <v>8</v>
      </c>
      <c r="L13" s="37" t="s">
        <v>21</v>
      </c>
      <c r="M13" s="38" t="s">
        <v>26</v>
      </c>
      <c r="N13" s="23"/>
    </row>
  </sheetData>
  <sortState ref="A5:N13">
    <sortCondition descending="1" ref="I6"/>
  </sortState>
  <mergeCells count="1">
    <mergeCell ref="B2:N2"/>
  </mergeCells>
  <pageMargins left="0.70078740157480301" right="0.70078740157480301" top="0.75196850393700798" bottom="0.7519685039370079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I6" sqref="I6:I14"/>
    </sheetView>
  </sheetViews>
  <sheetFormatPr defaultColWidth="9" defaultRowHeight="15"/>
  <cols>
    <col min="1" max="1" width="5.85546875" customWidth="1"/>
    <col min="2" max="2" width="22.7109375" customWidth="1"/>
    <col min="3" max="3" width="7.28515625" customWidth="1"/>
    <col min="4" max="4" width="38.85546875" customWidth="1"/>
    <col min="5" max="5" width="12.42578125" customWidth="1"/>
    <col min="6" max="6" width="12.5703125" customWidth="1"/>
    <col min="7" max="7" width="12.42578125" customWidth="1"/>
    <col min="8" max="8" width="29.7109375" customWidth="1"/>
    <col min="9" max="10" width="13.85546875" customWidth="1"/>
    <col min="11" max="11" width="12.5703125" customWidth="1"/>
    <col min="12" max="12" width="14.42578125" customWidth="1"/>
    <col min="13" max="13" width="18" customWidth="1"/>
    <col min="14" max="14" width="16" customWidth="1"/>
  </cols>
  <sheetData>
    <row r="2" spans="1:14" ht="18.75">
      <c r="B2" s="40"/>
      <c r="C2" s="42"/>
      <c r="E2" s="41"/>
      <c r="F2" s="41"/>
      <c r="G2" s="43"/>
      <c r="H2" s="30"/>
      <c r="I2" s="42" t="s">
        <v>62</v>
      </c>
      <c r="J2" s="42"/>
      <c r="K2" s="30"/>
      <c r="L2" s="43"/>
      <c r="M2" s="41"/>
      <c r="N2" s="41"/>
    </row>
    <row r="3" spans="1:14" ht="18.75">
      <c r="B3" s="42"/>
      <c r="C3" s="42"/>
      <c r="E3" s="43"/>
      <c r="F3" s="43"/>
      <c r="G3" s="43"/>
      <c r="H3" s="28" t="s">
        <v>35</v>
      </c>
      <c r="I3" s="42"/>
      <c r="J3" s="42"/>
      <c r="K3" s="30"/>
      <c r="L3" s="43"/>
      <c r="M3" s="43"/>
      <c r="N3" s="43"/>
    </row>
    <row r="4" spans="1:14" ht="18.75">
      <c r="B4" s="42"/>
      <c r="C4" s="42"/>
      <c r="E4" s="43"/>
      <c r="F4" s="43"/>
      <c r="G4" s="43"/>
      <c r="H4" s="30"/>
      <c r="I4" s="42"/>
      <c r="J4" s="42"/>
      <c r="K4" s="30"/>
      <c r="L4" s="43"/>
      <c r="M4" s="43"/>
      <c r="N4" s="43"/>
    </row>
    <row r="5" spans="1:14" ht="63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8" customFormat="1" ht="47.25" customHeight="1">
      <c r="A6" s="2">
        <v>1</v>
      </c>
      <c r="B6" s="33" t="s">
        <v>19</v>
      </c>
      <c r="C6" s="63">
        <v>7053</v>
      </c>
      <c r="D6" s="70" t="s">
        <v>54</v>
      </c>
      <c r="E6" s="71">
        <v>40837</v>
      </c>
      <c r="F6" s="33">
        <v>7</v>
      </c>
      <c r="G6" s="33">
        <v>7</v>
      </c>
      <c r="H6" s="5" t="s">
        <v>20</v>
      </c>
      <c r="I6" s="33">
        <v>41</v>
      </c>
      <c r="J6" s="44">
        <f t="shared" ref="J6:J14" si="0">I6/50*100</f>
        <v>82</v>
      </c>
      <c r="K6" s="45" t="s">
        <v>9</v>
      </c>
      <c r="L6" s="33" t="s">
        <v>21</v>
      </c>
      <c r="M6" s="33" t="s">
        <v>25</v>
      </c>
      <c r="N6" s="23"/>
    </row>
    <row r="7" spans="1:14" s="8" customFormat="1" ht="48">
      <c r="A7" s="33">
        <v>2</v>
      </c>
      <c r="B7" s="33" t="s">
        <v>19</v>
      </c>
      <c r="C7" s="63">
        <v>7008</v>
      </c>
      <c r="D7" s="70" t="s">
        <v>58</v>
      </c>
      <c r="E7" s="71">
        <v>40861</v>
      </c>
      <c r="F7" s="33">
        <v>7</v>
      </c>
      <c r="G7" s="33">
        <v>7</v>
      </c>
      <c r="H7" s="5" t="s">
        <v>20</v>
      </c>
      <c r="I7" s="33">
        <v>31</v>
      </c>
      <c r="J7" s="44">
        <f t="shared" si="0"/>
        <v>62</v>
      </c>
      <c r="K7" s="45" t="s">
        <v>10</v>
      </c>
      <c r="L7" s="33" t="s">
        <v>21</v>
      </c>
      <c r="M7" s="33" t="s">
        <v>26</v>
      </c>
      <c r="N7" s="23"/>
    </row>
    <row r="8" spans="1:14" s="8" customFormat="1" ht="48">
      <c r="A8" s="33">
        <v>3</v>
      </c>
      <c r="B8" s="33" t="s">
        <v>19</v>
      </c>
      <c r="C8" s="63">
        <v>7071</v>
      </c>
      <c r="D8" s="70" t="s">
        <v>78</v>
      </c>
      <c r="E8" s="74">
        <v>40499</v>
      </c>
      <c r="F8" s="33">
        <v>7</v>
      </c>
      <c r="G8" s="33">
        <v>7</v>
      </c>
      <c r="H8" s="5" t="s">
        <v>20</v>
      </c>
      <c r="I8" s="72">
        <v>27.5</v>
      </c>
      <c r="J8" s="44">
        <f t="shared" si="0"/>
        <v>55.000000000000007</v>
      </c>
      <c r="K8" s="45" t="s">
        <v>10</v>
      </c>
      <c r="L8" s="33" t="s">
        <v>21</v>
      </c>
      <c r="M8" s="33" t="s">
        <v>26</v>
      </c>
      <c r="N8" s="23"/>
    </row>
    <row r="9" spans="1:14" s="8" customFormat="1" ht="48">
      <c r="A9" s="33">
        <v>4</v>
      </c>
      <c r="B9" s="33" t="s">
        <v>19</v>
      </c>
      <c r="C9" s="62">
        <v>7065</v>
      </c>
      <c r="D9" s="70" t="s">
        <v>57</v>
      </c>
      <c r="E9" s="71">
        <v>40607</v>
      </c>
      <c r="F9" s="33">
        <v>7</v>
      </c>
      <c r="G9" s="33">
        <v>7</v>
      </c>
      <c r="H9" s="5" t="s">
        <v>20</v>
      </c>
      <c r="I9" s="33">
        <v>23.5</v>
      </c>
      <c r="J9" s="44">
        <f t="shared" si="0"/>
        <v>47</v>
      </c>
      <c r="K9" s="33" t="s">
        <v>8</v>
      </c>
      <c r="L9" s="33" t="s">
        <v>21</v>
      </c>
      <c r="M9" s="33" t="s">
        <v>77</v>
      </c>
      <c r="N9" s="23"/>
    </row>
    <row r="10" spans="1:14" s="8" customFormat="1" ht="48">
      <c r="A10" s="33">
        <v>5</v>
      </c>
      <c r="B10" s="33" t="s">
        <v>19</v>
      </c>
      <c r="C10" s="62">
        <v>7020</v>
      </c>
      <c r="D10" s="70" t="s">
        <v>55</v>
      </c>
      <c r="E10" s="74">
        <v>40516</v>
      </c>
      <c r="F10" s="33">
        <v>7</v>
      </c>
      <c r="G10" s="33">
        <v>7</v>
      </c>
      <c r="H10" s="5" t="s">
        <v>20</v>
      </c>
      <c r="I10" s="33">
        <v>21.5</v>
      </c>
      <c r="J10" s="44">
        <f t="shared" si="0"/>
        <v>43</v>
      </c>
      <c r="K10" s="33" t="s">
        <v>8</v>
      </c>
      <c r="L10" s="33" t="s">
        <v>21</v>
      </c>
      <c r="M10" s="33" t="s">
        <v>26</v>
      </c>
      <c r="N10" s="23"/>
    </row>
    <row r="11" spans="1:14" s="8" customFormat="1" ht="48">
      <c r="A11" s="33">
        <v>6</v>
      </c>
      <c r="B11" s="33" t="s">
        <v>19</v>
      </c>
      <c r="C11" s="62">
        <v>7009</v>
      </c>
      <c r="D11" s="70" t="s">
        <v>56</v>
      </c>
      <c r="E11" s="71">
        <v>40693</v>
      </c>
      <c r="F11" s="33">
        <v>7</v>
      </c>
      <c r="G11" s="33">
        <v>7</v>
      </c>
      <c r="H11" s="5" t="s">
        <v>20</v>
      </c>
      <c r="I11" s="33">
        <v>20.5</v>
      </c>
      <c r="J11" s="44">
        <f t="shared" si="0"/>
        <v>41</v>
      </c>
      <c r="K11" s="33" t="s">
        <v>8</v>
      </c>
      <c r="L11" s="33" t="s">
        <v>21</v>
      </c>
      <c r="M11" s="33" t="s">
        <v>26</v>
      </c>
      <c r="N11" s="23"/>
    </row>
    <row r="12" spans="1:14" s="8" customFormat="1" ht="48">
      <c r="A12" s="33">
        <v>7</v>
      </c>
      <c r="B12" s="33" t="s">
        <v>19</v>
      </c>
      <c r="C12" s="63">
        <v>7017</v>
      </c>
      <c r="D12" s="70" t="s">
        <v>76</v>
      </c>
      <c r="E12" s="74">
        <v>40650</v>
      </c>
      <c r="F12" s="33">
        <v>7</v>
      </c>
      <c r="G12" s="33">
        <v>7</v>
      </c>
      <c r="H12" s="5" t="s">
        <v>20</v>
      </c>
      <c r="I12" s="33">
        <v>18.5</v>
      </c>
      <c r="J12" s="44">
        <f t="shared" si="0"/>
        <v>37</v>
      </c>
      <c r="K12" s="33" t="s">
        <v>8</v>
      </c>
      <c r="L12" s="33" t="s">
        <v>21</v>
      </c>
      <c r="M12" s="33" t="s">
        <v>26</v>
      </c>
      <c r="N12" s="33"/>
    </row>
    <row r="13" spans="1:14" s="8" customFormat="1" ht="48">
      <c r="A13" s="33">
        <v>8</v>
      </c>
      <c r="B13" s="33" t="s">
        <v>19</v>
      </c>
      <c r="C13" s="63">
        <v>7001</v>
      </c>
      <c r="D13" s="70" t="s">
        <v>59</v>
      </c>
      <c r="E13" s="71">
        <v>40729</v>
      </c>
      <c r="F13" s="33">
        <v>7</v>
      </c>
      <c r="G13" s="33">
        <v>7</v>
      </c>
      <c r="H13" s="5" t="s">
        <v>20</v>
      </c>
      <c r="I13" s="33">
        <v>15.5</v>
      </c>
      <c r="J13" s="44">
        <f t="shared" si="0"/>
        <v>31</v>
      </c>
      <c r="K13" s="33" t="s">
        <v>8</v>
      </c>
      <c r="L13" s="33" t="s">
        <v>21</v>
      </c>
      <c r="M13" s="33" t="s">
        <v>26</v>
      </c>
      <c r="N13" s="23"/>
    </row>
    <row r="14" spans="1:14" s="8" customFormat="1" ht="48">
      <c r="A14" s="33">
        <v>9</v>
      </c>
      <c r="B14" s="33" t="s">
        <v>19</v>
      </c>
      <c r="C14" s="73">
        <v>7007</v>
      </c>
      <c r="D14" s="70" t="s">
        <v>60</v>
      </c>
      <c r="E14" s="71">
        <v>40753</v>
      </c>
      <c r="F14" s="33">
        <v>7</v>
      </c>
      <c r="G14" s="33">
        <v>7</v>
      </c>
      <c r="H14" s="5" t="s">
        <v>20</v>
      </c>
      <c r="I14" s="33">
        <v>7</v>
      </c>
      <c r="J14" s="44">
        <f t="shared" si="0"/>
        <v>14.000000000000002</v>
      </c>
      <c r="K14" s="33" t="s">
        <v>8</v>
      </c>
      <c r="L14" s="33" t="s">
        <v>21</v>
      </c>
      <c r="M14" s="33" t="s">
        <v>26</v>
      </c>
      <c r="N14" s="23"/>
    </row>
  </sheetData>
  <sortState ref="A7:N14">
    <sortCondition descending="1" ref="I6"/>
  </sortState>
  <pageMargins left="0.70078740157480301" right="0.70078740157480301" top="0.75196850393700798" bottom="0.75196850393700798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I16" sqref="I6:I16"/>
    </sheetView>
  </sheetViews>
  <sheetFormatPr defaultColWidth="9" defaultRowHeight="15"/>
  <cols>
    <col min="1" max="1" width="5.85546875" customWidth="1"/>
    <col min="2" max="2" width="22.7109375" customWidth="1"/>
    <col min="3" max="3" width="8.42578125" customWidth="1"/>
    <col min="4" max="4" width="34.28515625" customWidth="1"/>
    <col min="5" max="5" width="12.42578125" customWidth="1"/>
    <col min="6" max="6" width="12.5703125" customWidth="1"/>
    <col min="7" max="7" width="12.42578125" customWidth="1"/>
    <col min="8" max="8" width="29.7109375" customWidth="1"/>
    <col min="9" max="10" width="13.85546875" customWidth="1"/>
    <col min="11" max="11" width="16" customWidth="1"/>
    <col min="12" max="12" width="14.42578125" customWidth="1"/>
    <col min="13" max="13" width="18" customWidth="1"/>
    <col min="14" max="14" width="16" customWidth="1"/>
  </cols>
  <sheetData>
    <row r="2" spans="1:14" ht="18.75">
      <c r="B2" s="77" t="s">
        <v>63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>
      <c r="H3" s="10" t="s">
        <v>35</v>
      </c>
    </row>
    <row r="4" spans="1:14">
      <c r="H4" s="10"/>
    </row>
    <row r="5" spans="1:14" s="7" customFormat="1" ht="59.45" customHeight="1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8" customFormat="1" ht="48">
      <c r="A6" s="23">
        <v>1</v>
      </c>
      <c r="B6" s="2" t="s">
        <v>19</v>
      </c>
      <c r="C6" s="67">
        <v>8010</v>
      </c>
      <c r="D6" s="33" t="s">
        <v>30</v>
      </c>
      <c r="E6" s="14">
        <v>40283</v>
      </c>
      <c r="F6" s="2">
        <v>8</v>
      </c>
      <c r="G6" s="2">
        <v>8</v>
      </c>
      <c r="H6" s="22" t="s">
        <v>20</v>
      </c>
      <c r="I6" s="33">
        <v>43</v>
      </c>
      <c r="J6" s="24">
        <f>I6/50*100</f>
        <v>86</v>
      </c>
      <c r="K6" s="25" t="s">
        <v>9</v>
      </c>
      <c r="L6" s="26" t="s">
        <v>21</v>
      </c>
      <c r="M6" s="16" t="s">
        <v>22</v>
      </c>
      <c r="N6" s="27"/>
    </row>
    <row r="7" spans="1:14" s="8" customFormat="1" ht="48">
      <c r="A7" s="23">
        <v>2</v>
      </c>
      <c r="B7" s="2" t="s">
        <v>19</v>
      </c>
      <c r="C7" s="63">
        <v>8002</v>
      </c>
      <c r="D7" s="49" t="s">
        <v>72</v>
      </c>
      <c r="E7" s="46">
        <v>40437</v>
      </c>
      <c r="F7" s="2">
        <v>8</v>
      </c>
      <c r="G7" s="2">
        <v>8</v>
      </c>
      <c r="H7" s="22" t="s">
        <v>20</v>
      </c>
      <c r="I7" s="33">
        <v>42</v>
      </c>
      <c r="J7" s="24">
        <f t="shared" ref="J7:J16" si="0">I7/50*100</f>
        <v>84</v>
      </c>
      <c r="K7" s="25" t="s">
        <v>10</v>
      </c>
      <c r="L7" s="26" t="s">
        <v>21</v>
      </c>
      <c r="M7" s="13" t="s">
        <v>26</v>
      </c>
      <c r="N7" s="27"/>
    </row>
    <row r="8" spans="1:14" s="8" customFormat="1" ht="48">
      <c r="A8" s="23">
        <v>3</v>
      </c>
      <c r="B8" s="2" t="s">
        <v>19</v>
      </c>
      <c r="C8" s="67">
        <v>8056</v>
      </c>
      <c r="D8" s="49" t="s">
        <v>75</v>
      </c>
      <c r="E8" s="59">
        <v>40410</v>
      </c>
      <c r="F8" s="2">
        <v>8</v>
      </c>
      <c r="G8" s="2">
        <v>8</v>
      </c>
      <c r="H8" s="22" t="s">
        <v>20</v>
      </c>
      <c r="I8" s="33">
        <v>37</v>
      </c>
      <c r="J8" s="24">
        <f t="shared" si="0"/>
        <v>74</v>
      </c>
      <c r="K8" s="25" t="s">
        <v>10</v>
      </c>
      <c r="L8" s="26" t="s">
        <v>21</v>
      </c>
      <c r="M8" s="16" t="s">
        <v>26</v>
      </c>
      <c r="N8" s="27"/>
    </row>
    <row r="9" spans="1:14" s="8" customFormat="1" ht="48">
      <c r="A9" s="23">
        <v>4</v>
      </c>
      <c r="B9" s="2" t="s">
        <v>19</v>
      </c>
      <c r="C9" s="67">
        <v>8046</v>
      </c>
      <c r="D9" s="49" t="s">
        <v>27</v>
      </c>
      <c r="E9" s="68">
        <v>40256</v>
      </c>
      <c r="F9" s="2">
        <v>8</v>
      </c>
      <c r="G9" s="2">
        <v>8</v>
      </c>
      <c r="H9" s="22" t="s">
        <v>20</v>
      </c>
      <c r="I9" s="33">
        <v>35</v>
      </c>
      <c r="J9" s="24">
        <f t="shared" si="0"/>
        <v>70</v>
      </c>
      <c r="K9" s="25" t="s">
        <v>10</v>
      </c>
      <c r="L9" s="26" t="s">
        <v>21</v>
      </c>
      <c r="M9" s="16" t="s">
        <v>26</v>
      </c>
      <c r="N9" s="16"/>
    </row>
    <row r="10" spans="1:14" s="8" customFormat="1" ht="48">
      <c r="A10" s="23">
        <v>5</v>
      </c>
      <c r="B10" s="2" t="s">
        <v>19</v>
      </c>
      <c r="C10" s="67">
        <v>8033</v>
      </c>
      <c r="D10" s="49" t="s">
        <v>28</v>
      </c>
      <c r="E10" s="46">
        <v>40415</v>
      </c>
      <c r="F10" s="2">
        <v>8</v>
      </c>
      <c r="G10" s="2">
        <v>8</v>
      </c>
      <c r="H10" s="22" t="s">
        <v>20</v>
      </c>
      <c r="I10" s="33">
        <v>17</v>
      </c>
      <c r="J10" s="24">
        <f t="shared" si="0"/>
        <v>34</v>
      </c>
      <c r="K10" s="26" t="s">
        <v>8</v>
      </c>
      <c r="L10" s="26" t="s">
        <v>21</v>
      </c>
      <c r="M10" s="16" t="s">
        <v>26</v>
      </c>
      <c r="N10" s="27"/>
    </row>
    <row r="11" spans="1:14" s="8" customFormat="1" ht="48">
      <c r="A11" s="23">
        <v>6</v>
      </c>
      <c r="B11" s="2" t="s">
        <v>19</v>
      </c>
      <c r="C11" s="67">
        <v>8054</v>
      </c>
      <c r="D11" s="49" t="s">
        <v>73</v>
      </c>
      <c r="E11" s="59">
        <v>40123</v>
      </c>
      <c r="F11" s="2">
        <v>8</v>
      </c>
      <c r="G11" s="2">
        <v>8</v>
      </c>
      <c r="H11" s="22" t="s">
        <v>20</v>
      </c>
      <c r="I11" s="33">
        <v>16</v>
      </c>
      <c r="J11" s="24">
        <f t="shared" si="0"/>
        <v>32</v>
      </c>
      <c r="K11" s="26" t="s">
        <v>8</v>
      </c>
      <c r="L11" s="26" t="s">
        <v>21</v>
      </c>
      <c r="M11" s="16" t="s">
        <v>26</v>
      </c>
      <c r="N11" s="16"/>
    </row>
    <row r="12" spans="1:14" s="8" customFormat="1" ht="48">
      <c r="A12" s="23">
        <v>7</v>
      </c>
      <c r="B12" s="33" t="s">
        <v>19</v>
      </c>
      <c r="C12" s="62">
        <v>8029</v>
      </c>
      <c r="D12" s="33" t="s">
        <v>32</v>
      </c>
      <c r="E12" s="14">
        <v>40334</v>
      </c>
      <c r="F12" s="33">
        <v>8</v>
      </c>
      <c r="G12" s="33">
        <v>8</v>
      </c>
      <c r="H12" s="22" t="s">
        <v>20</v>
      </c>
      <c r="I12" s="33">
        <v>15</v>
      </c>
      <c r="J12" s="24">
        <f t="shared" si="0"/>
        <v>30</v>
      </c>
      <c r="K12" s="26" t="s">
        <v>8</v>
      </c>
      <c r="L12" s="26" t="s">
        <v>21</v>
      </c>
      <c r="M12" s="16" t="s">
        <v>26</v>
      </c>
      <c r="N12" s="16"/>
    </row>
    <row r="13" spans="1:14" s="8" customFormat="1" ht="48">
      <c r="A13" s="23">
        <v>8</v>
      </c>
      <c r="B13" s="2" t="s">
        <v>19</v>
      </c>
      <c r="C13" s="62">
        <v>8034</v>
      </c>
      <c r="D13" s="49" t="s">
        <v>29</v>
      </c>
      <c r="E13" s="68">
        <v>40472</v>
      </c>
      <c r="F13" s="2">
        <v>8</v>
      </c>
      <c r="G13" s="2">
        <v>8</v>
      </c>
      <c r="H13" s="22" t="s">
        <v>20</v>
      </c>
      <c r="I13" s="69">
        <v>13</v>
      </c>
      <c r="J13" s="24">
        <f t="shared" si="0"/>
        <v>26</v>
      </c>
      <c r="K13" s="26" t="s">
        <v>8</v>
      </c>
      <c r="L13" s="26" t="s">
        <v>21</v>
      </c>
      <c r="M13" s="16" t="s">
        <v>26</v>
      </c>
      <c r="N13" s="16"/>
    </row>
    <row r="14" spans="1:14" s="8" customFormat="1" ht="48">
      <c r="A14" s="23">
        <v>9</v>
      </c>
      <c r="B14" s="2" t="s">
        <v>19</v>
      </c>
      <c r="C14" s="67">
        <v>8044</v>
      </c>
      <c r="D14" s="49" t="s">
        <v>31</v>
      </c>
      <c r="E14" s="68">
        <v>40086</v>
      </c>
      <c r="F14" s="2">
        <v>8</v>
      </c>
      <c r="G14" s="2">
        <v>8</v>
      </c>
      <c r="H14" s="22" t="s">
        <v>20</v>
      </c>
      <c r="I14" s="33">
        <v>8</v>
      </c>
      <c r="J14" s="24">
        <f t="shared" si="0"/>
        <v>16</v>
      </c>
      <c r="K14" s="26" t="s">
        <v>8</v>
      </c>
      <c r="L14" s="26" t="s">
        <v>21</v>
      </c>
      <c r="M14" s="16" t="s">
        <v>26</v>
      </c>
      <c r="N14" s="27"/>
    </row>
    <row r="15" spans="1:14" ht="48">
      <c r="A15" s="23">
        <v>10</v>
      </c>
      <c r="B15" s="2" t="s">
        <v>19</v>
      </c>
      <c r="C15" s="67">
        <v>8057</v>
      </c>
      <c r="D15" s="49" t="s">
        <v>74</v>
      </c>
      <c r="E15" s="59">
        <v>40123</v>
      </c>
      <c r="F15" s="2">
        <v>8</v>
      </c>
      <c r="G15" s="2"/>
      <c r="H15" s="22" t="s">
        <v>20</v>
      </c>
      <c r="I15" s="33">
        <v>6</v>
      </c>
      <c r="J15" s="24">
        <f t="shared" si="0"/>
        <v>12</v>
      </c>
      <c r="K15" s="26" t="s">
        <v>8</v>
      </c>
      <c r="L15" s="26" t="s">
        <v>21</v>
      </c>
      <c r="M15" s="13" t="s">
        <v>26</v>
      </c>
      <c r="N15" s="27"/>
    </row>
    <row r="16" spans="1:14" ht="48">
      <c r="A16" s="23">
        <v>11</v>
      </c>
      <c r="B16" s="2" t="s">
        <v>19</v>
      </c>
      <c r="C16" s="63">
        <v>8042</v>
      </c>
      <c r="D16" s="33" t="s">
        <v>33</v>
      </c>
      <c r="E16" s="14">
        <v>40171</v>
      </c>
      <c r="F16" s="2">
        <v>8</v>
      </c>
      <c r="G16" s="2">
        <v>8</v>
      </c>
      <c r="H16" s="22" t="s">
        <v>20</v>
      </c>
      <c r="I16" s="33">
        <v>1</v>
      </c>
      <c r="J16" s="24">
        <f t="shared" si="0"/>
        <v>2</v>
      </c>
      <c r="K16" s="26" t="s">
        <v>8</v>
      </c>
      <c r="L16" s="26" t="s">
        <v>21</v>
      </c>
      <c r="M16" s="16" t="s">
        <v>26</v>
      </c>
      <c r="N16" s="27"/>
    </row>
  </sheetData>
  <sortState ref="A7:N16">
    <sortCondition descending="1" ref="I5"/>
  </sortState>
  <mergeCells count="1">
    <mergeCell ref="B2:N2"/>
  </mergeCells>
  <pageMargins left="0.70078740157480301" right="0.70078740157480301" top="0.75196850393700798" bottom="0.75196850393700798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opLeftCell="B1" workbookViewId="0">
      <selection activeCell="I6" sqref="I6:I7"/>
    </sheetView>
  </sheetViews>
  <sheetFormatPr defaultColWidth="9" defaultRowHeight="15"/>
  <cols>
    <col min="1" max="1" width="5.85546875" customWidth="1"/>
    <col min="2" max="2" width="22.7109375" customWidth="1"/>
    <col min="3" max="3" width="7" customWidth="1"/>
    <col min="4" max="4" width="35" customWidth="1"/>
    <col min="5" max="5" width="12.42578125" customWidth="1"/>
    <col min="6" max="6" width="12.5703125" customWidth="1"/>
    <col min="7" max="7" width="12.42578125" customWidth="1"/>
    <col min="8" max="8" width="29.7109375" customWidth="1"/>
    <col min="9" max="10" width="13.85546875" customWidth="1"/>
    <col min="11" max="11" width="12.5703125" customWidth="1"/>
    <col min="12" max="12" width="14.42578125" customWidth="1"/>
    <col min="13" max="13" width="28.140625" customWidth="1"/>
    <col min="14" max="14" width="16" customWidth="1"/>
  </cols>
  <sheetData>
    <row r="2" spans="1:14" ht="18.75">
      <c r="B2" s="77" t="s">
        <v>63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>
      <c r="H3" s="10" t="s">
        <v>65</v>
      </c>
    </row>
    <row r="4" spans="1:14">
      <c r="H4" s="10"/>
    </row>
    <row r="5" spans="1:14" s="7" customFormat="1" ht="59.45" customHeight="1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8" customFormat="1" ht="47.25" customHeight="1">
      <c r="A6" s="2">
        <v>1</v>
      </c>
      <c r="B6" s="2" t="s">
        <v>19</v>
      </c>
      <c r="C6" s="62">
        <v>9034</v>
      </c>
      <c r="D6" s="11" t="s">
        <v>70</v>
      </c>
      <c r="E6" s="46">
        <v>39928</v>
      </c>
      <c r="F6" s="2">
        <v>9</v>
      </c>
      <c r="G6" s="2">
        <v>9</v>
      </c>
      <c r="H6" s="5" t="s">
        <v>20</v>
      </c>
      <c r="I6" s="13">
        <v>86</v>
      </c>
      <c r="J6" s="20">
        <v>86</v>
      </c>
      <c r="K6" s="3" t="s">
        <v>9</v>
      </c>
      <c r="L6" s="2" t="s">
        <v>21</v>
      </c>
      <c r="M6" s="2" t="s">
        <v>25</v>
      </c>
      <c r="N6" s="6" t="s">
        <v>21</v>
      </c>
    </row>
    <row r="7" spans="1:14" s="8" customFormat="1" ht="48">
      <c r="A7" s="2">
        <v>2</v>
      </c>
      <c r="B7" s="2" t="s">
        <v>19</v>
      </c>
      <c r="C7" s="63">
        <v>9028</v>
      </c>
      <c r="D7" s="11" t="s">
        <v>71</v>
      </c>
      <c r="E7" s="46">
        <v>39968</v>
      </c>
      <c r="F7" s="2">
        <v>9</v>
      </c>
      <c r="G7" s="2">
        <v>9</v>
      </c>
      <c r="H7" s="5" t="s">
        <v>20</v>
      </c>
      <c r="I7" s="13">
        <v>74</v>
      </c>
      <c r="J7" s="20">
        <v>74</v>
      </c>
      <c r="K7" s="45" t="s">
        <v>10</v>
      </c>
      <c r="L7" s="2" t="s">
        <v>21</v>
      </c>
      <c r="M7" s="2" t="s">
        <v>24</v>
      </c>
      <c r="N7" s="6" t="s">
        <v>21</v>
      </c>
    </row>
    <row r="8" spans="1:14" s="8" customFormat="1" ht="15.75"/>
  </sheetData>
  <sortState ref="A5:N13">
    <sortCondition descending="1" ref="I5"/>
  </sortState>
  <mergeCells count="1">
    <mergeCell ref="B2:N2"/>
  </mergeCells>
  <pageMargins left="0.70078740157480301" right="0.70078740157480301" top="0.75196850393700798" bottom="0.75196850393700798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workbookViewId="0">
      <selection activeCell="I6" sqref="I6:I8"/>
    </sheetView>
  </sheetViews>
  <sheetFormatPr defaultColWidth="9" defaultRowHeight="15"/>
  <cols>
    <col min="1" max="1" width="5.85546875" customWidth="1"/>
    <col min="2" max="2" width="23.140625" customWidth="1"/>
    <col min="3" max="3" width="8.7109375" customWidth="1"/>
    <col min="4" max="4" width="34.42578125" customWidth="1"/>
    <col min="5" max="5" width="12.42578125" customWidth="1"/>
    <col min="6" max="6" width="12.5703125" customWidth="1"/>
    <col min="7" max="7" width="12.42578125" customWidth="1"/>
    <col min="8" max="8" width="29.7109375" customWidth="1"/>
    <col min="9" max="10" width="13.85546875" customWidth="1"/>
    <col min="11" max="11" width="12.5703125" customWidth="1"/>
    <col min="12" max="12" width="14.42578125" customWidth="1"/>
    <col min="13" max="13" width="26.140625" customWidth="1"/>
    <col min="14" max="14" width="16" customWidth="1"/>
  </cols>
  <sheetData>
    <row r="2" spans="1:15" ht="18.75">
      <c r="B2" s="77" t="s">
        <v>62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>
      <c r="H3" s="10" t="s">
        <v>34</v>
      </c>
    </row>
    <row r="4" spans="1:15">
      <c r="H4" s="10"/>
    </row>
    <row r="5" spans="1:15" s="7" customFormat="1" ht="59.45" customHeight="1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5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5" s="7" customFormat="1" ht="59.45" customHeight="1">
      <c r="A6" s="61">
        <v>1</v>
      </c>
      <c r="B6" s="33" t="s">
        <v>19</v>
      </c>
      <c r="C6" s="55">
        <v>10020</v>
      </c>
      <c r="D6" s="19" t="s">
        <v>38</v>
      </c>
      <c r="E6" s="12">
        <v>39448</v>
      </c>
      <c r="F6" s="33">
        <v>10</v>
      </c>
      <c r="G6" s="33">
        <v>10</v>
      </c>
      <c r="H6" s="5" t="s">
        <v>20</v>
      </c>
      <c r="I6" s="18">
        <v>30</v>
      </c>
      <c r="J6" s="20">
        <f>I6/51*100</f>
        <v>58.82352941176471</v>
      </c>
      <c r="K6" s="3" t="s">
        <v>9</v>
      </c>
      <c r="L6" s="6" t="s">
        <v>21</v>
      </c>
      <c r="M6" s="6" t="s">
        <v>37</v>
      </c>
      <c r="N6" s="60"/>
    </row>
    <row r="7" spans="1:15" s="8" customFormat="1" ht="48" customHeight="1">
      <c r="A7" s="2">
        <v>2</v>
      </c>
      <c r="B7" s="2" t="s">
        <v>19</v>
      </c>
      <c r="C7" s="55">
        <v>10002</v>
      </c>
      <c r="D7" s="17" t="s">
        <v>36</v>
      </c>
      <c r="E7" s="4">
        <v>39544</v>
      </c>
      <c r="F7" s="2">
        <v>10</v>
      </c>
      <c r="G7" s="2">
        <v>10</v>
      </c>
      <c r="H7" s="5" t="s">
        <v>20</v>
      </c>
      <c r="I7" s="18">
        <v>29</v>
      </c>
      <c r="J7" s="20">
        <f>I7/51*100</f>
        <v>56.862745098039213</v>
      </c>
      <c r="K7" s="3" t="s">
        <v>10</v>
      </c>
      <c r="L7" s="6" t="s">
        <v>21</v>
      </c>
      <c r="M7" s="6" t="s">
        <v>37</v>
      </c>
      <c r="O7" s="6"/>
    </row>
    <row r="8" spans="1:15" s="8" customFormat="1" ht="48">
      <c r="A8" s="2">
        <v>3</v>
      </c>
      <c r="B8" s="2" t="s">
        <v>19</v>
      </c>
      <c r="C8" s="56">
        <v>10009</v>
      </c>
      <c r="D8" s="19" t="s">
        <v>39</v>
      </c>
      <c r="E8" s="12">
        <v>39518</v>
      </c>
      <c r="F8" s="2">
        <v>10</v>
      </c>
      <c r="G8" s="2">
        <v>10</v>
      </c>
      <c r="H8" s="5" t="s">
        <v>20</v>
      </c>
      <c r="I8" s="18">
        <v>29</v>
      </c>
      <c r="J8" s="20">
        <f>I8/51*100</f>
        <v>56.862745098039213</v>
      </c>
      <c r="K8" s="3" t="s">
        <v>10</v>
      </c>
      <c r="L8" s="6" t="s">
        <v>21</v>
      </c>
      <c r="M8" s="6" t="s">
        <v>37</v>
      </c>
      <c r="O8" s="6"/>
    </row>
  </sheetData>
  <sortState ref="A7:N8">
    <sortCondition descending="1" ref="I5"/>
  </sortState>
  <mergeCells count="1">
    <mergeCell ref="B2:N2"/>
  </mergeCells>
  <pageMargins left="0.70078740157480301" right="0.70078740157480301" top="0.75196850393700798" bottom="0.75196850393700798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C6" sqref="C6:C9"/>
    </sheetView>
  </sheetViews>
  <sheetFormatPr defaultColWidth="9" defaultRowHeight="15"/>
  <cols>
    <col min="1" max="1" width="5.85546875" customWidth="1"/>
    <col min="2" max="2" width="22.7109375" customWidth="1"/>
    <col min="3" max="3" width="7.85546875" customWidth="1"/>
    <col min="4" max="4" width="38.42578125" customWidth="1"/>
    <col min="5" max="5" width="12.140625" customWidth="1"/>
    <col min="6" max="6" width="12.5703125" customWidth="1"/>
    <col min="7" max="7" width="12.42578125" customWidth="1"/>
    <col min="8" max="8" width="29.7109375" customWidth="1"/>
    <col min="9" max="10" width="13.85546875" customWidth="1"/>
    <col min="11" max="11" width="15.28515625" customWidth="1"/>
    <col min="12" max="12" width="14.42578125" customWidth="1"/>
    <col min="13" max="13" width="29.28515625" customWidth="1"/>
    <col min="14" max="14" width="16" customWidth="1"/>
  </cols>
  <sheetData>
    <row r="2" spans="1:14" ht="18.75">
      <c r="B2" s="50"/>
      <c r="C2" s="50"/>
      <c r="E2" s="51"/>
      <c r="F2" s="51"/>
      <c r="H2" s="50" t="s">
        <v>62</v>
      </c>
      <c r="J2" s="51"/>
      <c r="K2" s="51"/>
      <c r="L2" s="51"/>
      <c r="M2" s="51"/>
      <c r="N2" s="51"/>
    </row>
    <row r="3" spans="1:14">
      <c r="H3" s="10" t="s">
        <v>34</v>
      </c>
    </row>
    <row r="4" spans="1:14">
      <c r="H4" s="10"/>
    </row>
    <row r="5" spans="1:14" s="7" customFormat="1" ht="59.45" customHeight="1">
      <c r="A5" s="1" t="s">
        <v>0</v>
      </c>
      <c r="B5" s="1" t="s">
        <v>11</v>
      </c>
      <c r="C5" s="1"/>
      <c r="D5" s="1" t="s">
        <v>12</v>
      </c>
      <c r="E5" s="1" t="s">
        <v>13</v>
      </c>
      <c r="F5" s="1" t="s">
        <v>3</v>
      </c>
      <c r="G5" s="1" t="s">
        <v>4</v>
      </c>
      <c r="H5" s="1" t="s">
        <v>14</v>
      </c>
      <c r="I5" s="1" t="s">
        <v>5</v>
      </c>
      <c r="J5" s="15" t="s">
        <v>15</v>
      </c>
      <c r="K5" s="1" t="s">
        <v>6</v>
      </c>
      <c r="L5" s="1" t="s">
        <v>16</v>
      </c>
      <c r="M5" s="1" t="s">
        <v>17</v>
      </c>
      <c r="N5" s="1" t="s">
        <v>18</v>
      </c>
    </row>
    <row r="6" spans="1:14" s="8" customFormat="1" ht="47.25" customHeight="1">
      <c r="A6" s="2">
        <v>1</v>
      </c>
      <c r="B6" s="33" t="s">
        <v>19</v>
      </c>
      <c r="C6" s="32">
        <v>11035</v>
      </c>
      <c r="D6" s="11" t="s">
        <v>42</v>
      </c>
      <c r="E6" s="14">
        <v>39251</v>
      </c>
      <c r="F6" s="33">
        <v>11</v>
      </c>
      <c r="G6" s="33">
        <v>11</v>
      </c>
      <c r="H6" s="5" t="s">
        <v>20</v>
      </c>
      <c r="I6" s="16">
        <v>31</v>
      </c>
      <c r="J6" s="57">
        <f>I6/51*100</f>
        <v>60.784313725490193</v>
      </c>
      <c r="K6" s="25" t="s">
        <v>9</v>
      </c>
      <c r="L6" s="16" t="s">
        <v>21</v>
      </c>
      <c r="M6" s="33" t="s">
        <v>22</v>
      </c>
      <c r="N6" s="33"/>
    </row>
    <row r="7" spans="1:14" s="8" customFormat="1" ht="48">
      <c r="A7" s="2">
        <v>2</v>
      </c>
      <c r="B7" s="33" t="s">
        <v>19</v>
      </c>
      <c r="C7" s="55">
        <v>11033</v>
      </c>
      <c r="D7" s="33" t="s">
        <v>69</v>
      </c>
      <c r="E7" s="46">
        <v>39217</v>
      </c>
      <c r="F7" s="33">
        <v>11</v>
      </c>
      <c r="G7" s="33">
        <v>11</v>
      </c>
      <c r="H7" s="5" t="s">
        <v>20</v>
      </c>
      <c r="I7" s="16">
        <v>30</v>
      </c>
      <c r="J7" s="57">
        <f t="shared" ref="J7:J9" si="0">I7/51*100</f>
        <v>58.82352941176471</v>
      </c>
      <c r="K7" s="25" t="s">
        <v>10</v>
      </c>
      <c r="L7" s="16" t="s">
        <v>21</v>
      </c>
      <c r="M7" s="33" t="s">
        <v>22</v>
      </c>
      <c r="N7" s="23"/>
    </row>
    <row r="8" spans="1:14" s="8" customFormat="1" ht="48">
      <c r="A8" s="33">
        <v>3</v>
      </c>
      <c r="B8" s="33" t="s">
        <v>19</v>
      </c>
      <c r="C8" s="32">
        <v>11027</v>
      </c>
      <c r="D8" s="33" t="s">
        <v>40</v>
      </c>
      <c r="E8" s="59">
        <v>39339</v>
      </c>
      <c r="F8" s="33">
        <v>11</v>
      </c>
      <c r="G8" s="33">
        <v>11</v>
      </c>
      <c r="H8" s="5" t="s">
        <v>20</v>
      </c>
      <c r="I8" s="16">
        <v>14</v>
      </c>
      <c r="J8" s="57">
        <f t="shared" si="0"/>
        <v>27.450980392156865</v>
      </c>
      <c r="K8" s="16" t="s">
        <v>8</v>
      </c>
      <c r="L8" s="16" t="s">
        <v>21</v>
      </c>
      <c r="M8" s="33" t="s">
        <v>22</v>
      </c>
      <c r="N8" s="6"/>
    </row>
    <row r="9" spans="1:14" s="8" customFormat="1" ht="48">
      <c r="A9" s="33">
        <v>4</v>
      </c>
      <c r="B9" s="33" t="s">
        <v>19</v>
      </c>
      <c r="C9" s="56">
        <v>11031</v>
      </c>
      <c r="D9" s="11" t="s">
        <v>41</v>
      </c>
      <c r="E9" s="14">
        <v>39395</v>
      </c>
      <c r="F9" s="33">
        <v>11</v>
      </c>
      <c r="G9" s="33">
        <v>11</v>
      </c>
      <c r="H9" s="5" t="s">
        <v>20</v>
      </c>
      <c r="I9" s="16">
        <v>10</v>
      </c>
      <c r="J9" s="57">
        <f t="shared" si="0"/>
        <v>19.607843137254903</v>
      </c>
      <c r="K9" s="16" t="s">
        <v>8</v>
      </c>
      <c r="L9" s="16" t="s">
        <v>21</v>
      </c>
      <c r="M9" s="33" t="s">
        <v>22</v>
      </c>
      <c r="N9" s="33"/>
    </row>
  </sheetData>
  <sortState ref="A5:N9">
    <sortCondition descending="1" ref="I6"/>
  </sortState>
  <pageMargins left="0.70078740157480301" right="0.70078740157480301" top="0.75196850393700798" bottom="0.75196850393700798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G15" sqref="G15"/>
    </sheetView>
  </sheetViews>
  <sheetFormatPr defaultColWidth="9" defaultRowHeight="15"/>
  <cols>
    <col min="1" max="1" width="6.140625" customWidth="1"/>
    <col min="2" max="2" width="26.140625" customWidth="1"/>
    <col min="3" max="3" width="30.5703125" customWidth="1"/>
    <col min="4" max="4" width="13.28515625" customWidth="1"/>
    <col min="5" max="5" width="11.5703125" customWidth="1"/>
    <col min="6" max="6" width="12.140625" customWidth="1"/>
    <col min="7" max="7" width="22.28515625" customWidth="1"/>
    <col min="8" max="8" width="15.85546875" customWidth="1"/>
    <col min="9" max="9" width="21.5703125" customWidth="1"/>
    <col min="10" max="10" width="17" customWidth="1"/>
    <col min="11" max="11" width="15.28515625" customWidth="1"/>
  </cols>
  <sheetData>
    <row r="2" spans="1:11" ht="78.75">
      <c r="A2" s="1" t="s">
        <v>0</v>
      </c>
      <c r="B2" s="1" t="s">
        <v>11</v>
      </c>
      <c r="C2" s="54" t="s">
        <v>12</v>
      </c>
      <c r="D2" s="1" t="s">
        <v>13</v>
      </c>
      <c r="E2" s="1" t="s">
        <v>43</v>
      </c>
      <c r="F2" s="1" t="s">
        <v>4</v>
      </c>
      <c r="G2" s="1" t="s">
        <v>14</v>
      </c>
      <c r="H2" s="1" t="s">
        <v>44</v>
      </c>
      <c r="I2" s="1" t="s">
        <v>45</v>
      </c>
      <c r="J2" s="1" t="s">
        <v>17</v>
      </c>
      <c r="K2" s="1" t="s">
        <v>18</v>
      </c>
    </row>
    <row r="3" spans="1:11" ht="80.25" customHeight="1">
      <c r="A3" s="2">
        <v>1</v>
      </c>
      <c r="B3" s="53" t="s">
        <v>46</v>
      </c>
      <c r="C3" s="33" t="s">
        <v>42</v>
      </c>
      <c r="D3" s="14">
        <v>39251</v>
      </c>
      <c r="E3" s="2">
        <v>11</v>
      </c>
      <c r="F3" s="2">
        <v>11</v>
      </c>
      <c r="G3" s="5" t="s">
        <v>20</v>
      </c>
      <c r="H3" s="45" t="s">
        <v>10</v>
      </c>
      <c r="I3" s="45" t="s">
        <v>66</v>
      </c>
      <c r="J3" s="5" t="s">
        <v>22</v>
      </c>
      <c r="K3" s="6"/>
    </row>
    <row r="4" spans="1:11" ht="78.75">
      <c r="A4" s="33">
        <v>2</v>
      </c>
      <c r="B4" s="53" t="s">
        <v>46</v>
      </c>
      <c r="C4" s="58" t="s">
        <v>67</v>
      </c>
      <c r="D4" s="46">
        <v>39611</v>
      </c>
      <c r="E4" s="33">
        <v>11</v>
      </c>
      <c r="F4" s="33">
        <v>11</v>
      </c>
      <c r="G4" s="5" t="s">
        <v>20</v>
      </c>
      <c r="H4" s="45" t="s">
        <v>10</v>
      </c>
      <c r="I4" s="33" t="s">
        <v>68</v>
      </c>
      <c r="J4" s="5" t="s">
        <v>22</v>
      </c>
      <c r="K4" s="6"/>
    </row>
    <row r="9" spans="1:11">
      <c r="A9" t="s">
        <v>47</v>
      </c>
    </row>
  </sheetData>
  <pageMargins left="0.70078740157480301" right="0.70078740157480301" top="0.75196850393700798" bottom="0.751968503937007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Краткий</vt:lpstr>
      <vt:lpstr>ЛИТЕРАТУРА 5 класс</vt:lpstr>
      <vt:lpstr>ЛИТЕРАТУРА 6 класс</vt:lpstr>
      <vt:lpstr>ЛИТЕРАТУРА 7 класс</vt:lpstr>
      <vt:lpstr>ЛИТЕРАТУРА 8 класс</vt:lpstr>
      <vt:lpstr>ЛИТЕРАТУРА 9 класс</vt:lpstr>
      <vt:lpstr>ЛИТЕРАТУРА 10 класс</vt:lpstr>
      <vt:lpstr>ЛИТЕРАТУРА 11 класс</vt:lpstr>
      <vt:lpstr>Победители и призеры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Zavuch</cp:lastModifiedBy>
  <cp:revision>2</cp:revision>
  <dcterms:created xsi:type="dcterms:W3CDTF">2020-11-09T12:53:00Z</dcterms:created>
  <dcterms:modified xsi:type="dcterms:W3CDTF">2024-10-16T15:37:08Z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85C7C5245E654FDF862EAE7371CCA2E7_12</vt:lpwstr>
  </property>
  <property fmtid="{D5CDD505-2E9C-101B-9397-08002B2CF9AE}" pid="3" name="KSOProductBuildVer">
    <vt:lpwstr>1049-12.2.0.18283</vt:lpwstr>
  </property>
</Properties>
</file>